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______IoTWEBCONFIG1\3. ข้อมูล+ข้อมูล ESP\"/>
    </mc:Choice>
  </mc:AlternateContent>
  <xr:revisionPtr revIDLastSave="0" documentId="13_ncr:1_{DEC59F1A-6CD6-496C-A8B8-EBFAC4AAC7E8}" xr6:coauthVersionLast="47" xr6:coauthVersionMax="47" xr10:uidLastSave="{00000000-0000-0000-0000-000000000000}"/>
  <bookViews>
    <workbookView xWindow="-120" yWindow="-120" windowWidth="29040" windowHeight="15840" tabRatio="796" activeTab="2" xr2:uid="{4DDC4131-E948-4EF3-A918-9613D4EB19CA}"/>
  </bookViews>
  <sheets>
    <sheet name="สรุปการคำนวณ1" sheetId="15" r:id="rId1"/>
    <sheet name="สรุปการคำนวณ2" sheetId="18" r:id="rId2"/>
    <sheet name="EX3.2" sheetId="8" r:id="rId3"/>
    <sheet name="SRD-05VDC-SL-C" sheetId="2" r:id="rId4"/>
    <sheet name="Diode1N400x" sheetId="4" r:id="rId5"/>
    <sheet name="TR_BC547" sheetId="3" r:id="rId6"/>
    <sheet name="TR_S8050" sheetId="11" r:id="rId7"/>
    <sheet name="TR_2SC1815" sheetId="12" r:id="rId8"/>
    <sheet name="LED3mm_RED" sheetId="10" r:id="rId9"/>
    <sheet name="LED3mm_Green_Orange" sheetId="13" r:id="rId10"/>
    <sheet name="LED3mm_Blue" sheetId="14" r:id="rId11"/>
    <sheet name="LED3mm_White" sheetId="16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6" i="18" l="1"/>
  <c r="S32" i="18" s="1"/>
  <c r="V27" i="18"/>
  <c r="S32" i="15"/>
  <c r="V27" i="15"/>
  <c r="V26" i="15"/>
  <c r="M8" i="8"/>
  <c r="M10" i="8" s="1"/>
  <c r="M9" i="8"/>
</calcChain>
</file>

<file path=xl/sharedStrings.xml><?xml version="1.0" encoding="utf-8"?>
<sst xmlns="http://schemas.openxmlformats.org/spreadsheetml/2006/main" count="309" uniqueCount="107">
  <si>
    <r>
      <t>V</t>
    </r>
    <r>
      <rPr>
        <b/>
        <sz val="10"/>
        <color rgb="FF000000"/>
        <rFont val="Arial"/>
        <family val="2"/>
      </rPr>
      <t>CEO</t>
    </r>
    <r>
      <rPr>
        <b/>
        <sz val="10"/>
        <color theme="1"/>
        <rFont val="TH SarabunPSK"/>
        <family val="2"/>
        <charset val="222"/>
      </rPr>
      <t xml:space="preserve"> </t>
    </r>
    <r>
      <rPr>
        <b/>
        <sz val="18"/>
        <color theme="1"/>
        <rFont val="TH SarabunPSK"/>
        <family val="2"/>
        <charset val="222"/>
      </rPr>
      <t>=</t>
    </r>
  </si>
  <si>
    <r>
      <t>I</t>
    </r>
    <r>
      <rPr>
        <b/>
        <sz val="10"/>
        <color rgb="FF000000"/>
        <rFont val="Arial"/>
        <family val="2"/>
      </rPr>
      <t>C</t>
    </r>
    <r>
      <rPr>
        <b/>
        <sz val="18"/>
        <color theme="1"/>
        <rFont val="TH SarabunPSK"/>
        <family val="2"/>
        <charset val="222"/>
      </rPr>
      <t xml:space="preserve"> =</t>
    </r>
  </si>
  <si>
    <t>mA</t>
  </si>
  <si>
    <t>V</t>
  </si>
  <si>
    <t>ค่าที่สนใจ</t>
  </si>
  <si>
    <t>สมการความสัมพันธ์ของกระแสทั้ง 3</t>
  </si>
  <si>
    <t>IE = IC + IB</t>
  </si>
  <si>
    <t xml:space="preserve">อัตราขยายของทรานซิสเตอร์ </t>
  </si>
  <si>
    <t xml:space="preserve">อัตราขยายเบต้า (β) </t>
  </si>
  <si>
    <t>หมายถึง อัตราส่วนระหว่างกระแสคอลเลคเตอร์ (IC) กับกระแสเบส (IB)</t>
  </si>
  <si>
    <t>ซึ่งหมายถึงอัตราการขยาย (Gain) ทางกระแสของทรานซิสเตอร์</t>
  </si>
  <si>
    <r>
      <t xml:space="preserve">หรืออาจเรียก β ว่า     </t>
    </r>
    <r>
      <rPr>
        <b/>
        <sz val="18"/>
        <color theme="1"/>
        <rFont val="TH SarabunPSK"/>
        <family val="2"/>
      </rPr>
      <t>h</t>
    </r>
    <r>
      <rPr>
        <b/>
        <vertAlign val="subscript"/>
        <sz val="18"/>
        <color theme="1"/>
        <rFont val="TH SarabunPSK"/>
        <family val="2"/>
      </rPr>
      <t>fe</t>
    </r>
    <r>
      <rPr>
        <b/>
        <sz val="18"/>
        <color theme="1"/>
        <rFont val="TH SarabunPSK"/>
        <family val="2"/>
      </rPr>
      <t xml:space="preserve"> </t>
    </r>
  </si>
  <si>
    <t>β = IC / IB</t>
  </si>
  <si>
    <t>จะเห็นว่าเมื่อเบสและอิมิตเตอร์ได้รับไบอัสตรงจะเกิดแรงดันตกคร่อมรอยต่อ</t>
  </si>
  <si>
    <t>ใช้กฎของ Kirchoff’s Voltage Law เขียนสมการทางด้านอินพุต  VBB - VRB - VBE = 0</t>
  </si>
  <si>
    <t xml:space="preserve">VBE ≅ 0.7 V </t>
  </si>
  <si>
    <t xml:space="preserve"> เหมือนตกคร่อม Diode</t>
  </si>
  <si>
    <t xml:space="preserve">5 - 0.7  = 4.3Vdc </t>
  </si>
  <si>
    <t>VRB  =</t>
  </si>
  <si>
    <t xml:space="preserve"> IB  =</t>
  </si>
  <si>
    <t>IC /β</t>
  </si>
  <si>
    <t>100mA / 110</t>
  </si>
  <si>
    <t>RB  =</t>
  </si>
  <si>
    <t>VRB / IB</t>
  </si>
  <si>
    <t>4.3Vdc  /0.909mA</t>
  </si>
  <si>
    <t xml:space="preserve"> β จาก Data sheet คิดแบบไม่รู้ค่า hfe Class</t>
  </si>
  <si>
    <t>ถ้ารู้ค่า  จาก Data sheet คิดแบบรู้ค่า hfe Class</t>
  </si>
  <si>
    <t>จะใช้ 200 Min (200-400)</t>
  </si>
  <si>
    <t>จะใช้ 110 Min(110-800)</t>
  </si>
  <si>
    <r>
      <rPr>
        <b/>
        <sz val="18"/>
        <color theme="1"/>
        <rFont val="TH SarabunPSK"/>
        <family val="2"/>
      </rPr>
      <t xml:space="preserve"> h</t>
    </r>
    <r>
      <rPr>
        <b/>
        <vertAlign val="subscript"/>
        <sz val="18"/>
        <color theme="1"/>
        <rFont val="TH SarabunPSK"/>
        <family val="2"/>
      </rPr>
      <t>fe</t>
    </r>
    <r>
      <rPr>
        <sz val="16"/>
        <color theme="1"/>
        <rFont val="TH SarabunPSK"/>
        <family val="2"/>
        <charset val="222"/>
      </rPr>
      <t xml:space="preserve"> หรือ β จาก Data sheet คิดแบบไม่รู้ค่า hfe Class</t>
    </r>
  </si>
  <si>
    <t>100mA / 200</t>
  </si>
  <si>
    <t>4.3Vdc  /0.5mA</t>
  </si>
  <si>
    <t>8.6k</t>
  </si>
  <si>
    <t>จากนั้นให้มาดูค่า R ที่มีขาย โดยจะมีค่าต่างๆ ดังนี้</t>
  </si>
  <si>
    <t>10Ω 22Ω 47Ω 100Ω</t>
  </si>
  <si>
    <t>150Ω 200Ω 220Ω 270Ω</t>
  </si>
  <si>
    <t>330Ω 470Ω 510Ω 680Ω</t>
  </si>
  <si>
    <t>1KΩ 2KΩ 2.2KΩ 3.3KΩ 4.7KΩ 5.1KΩ</t>
  </si>
  <si>
    <t>6.8KΩ 10KΩ 20KΩ 47KΩ 51KΩ 68KΩ</t>
  </si>
  <si>
    <t>100KΩ 220KΩ 300KΩ 470KΩ 680KΩ</t>
  </si>
  <si>
    <t>1MΩ</t>
  </si>
  <si>
    <t>ดังนั้นเราจะเลือกค่า RB = 10KΩ</t>
  </si>
  <si>
    <t>4.7 KΩ</t>
  </si>
  <si>
    <t xml:space="preserve">R ที่มีขาย </t>
  </si>
  <si>
    <r>
      <t>Nominal Current</t>
    </r>
    <r>
      <rPr>
        <b/>
        <sz val="10"/>
        <color theme="1"/>
        <rFont val="TH SarabunPSK"/>
        <family val="2"/>
        <charset val="222"/>
      </rPr>
      <t xml:space="preserve">                                                   </t>
    </r>
    <r>
      <rPr>
        <b/>
        <sz val="18"/>
        <color theme="1"/>
        <rFont val="TH SarabunPSK"/>
        <family val="2"/>
        <charset val="222"/>
      </rPr>
      <t>=</t>
    </r>
  </si>
  <si>
    <r>
      <t>Coil Voltage(Nominal Voltage)</t>
    </r>
    <r>
      <rPr>
        <b/>
        <sz val="10"/>
        <color theme="1"/>
        <rFont val="TH SarabunPSK"/>
        <family val="2"/>
        <charset val="222"/>
      </rPr>
      <t xml:space="preserve">          </t>
    </r>
    <r>
      <rPr>
        <b/>
        <sz val="18"/>
        <color theme="1"/>
        <rFont val="TH SarabunPSK"/>
        <family val="2"/>
        <charset val="222"/>
      </rPr>
      <t>=</t>
    </r>
  </si>
  <si>
    <t>Coil Resistance(W) +–10%            =</t>
  </si>
  <si>
    <t>Ω</t>
  </si>
  <si>
    <r>
      <t>DC Blocking Voltage : VR</t>
    </r>
    <r>
      <rPr>
        <b/>
        <sz val="10"/>
        <color theme="1"/>
        <rFont val="TH SarabunPSK"/>
        <family val="2"/>
        <charset val="222"/>
      </rPr>
      <t xml:space="preserve"> </t>
    </r>
    <r>
      <rPr>
        <b/>
        <sz val="18"/>
        <color theme="1"/>
        <rFont val="TH SarabunPSK"/>
        <family val="2"/>
        <charset val="222"/>
      </rPr>
      <t>=</t>
    </r>
  </si>
  <si>
    <r>
      <t>I</t>
    </r>
    <r>
      <rPr>
        <b/>
        <sz val="10"/>
        <color rgb="FF000000"/>
        <rFont val="Arial"/>
        <family val="2"/>
      </rPr>
      <t>o</t>
    </r>
    <r>
      <rPr>
        <b/>
        <sz val="18"/>
        <color theme="1"/>
        <rFont val="TH SarabunPSK"/>
        <family val="2"/>
        <charset val="222"/>
      </rPr>
      <t xml:space="preserve"> =</t>
    </r>
  </si>
  <si>
    <t>A</t>
  </si>
  <si>
    <t>Relay</t>
  </si>
  <si>
    <t>Diode</t>
  </si>
  <si>
    <t>Transistor</t>
  </si>
  <si>
    <t xml:space="preserve">Coil Voltage(Nominal Voltage) </t>
  </si>
  <si>
    <t>Normal current(mA)</t>
  </si>
  <si>
    <t>Io</t>
  </si>
  <si>
    <t>Vdc</t>
  </si>
  <si>
    <r>
      <t>V</t>
    </r>
    <r>
      <rPr>
        <b/>
        <vertAlign val="subscript"/>
        <sz val="16"/>
        <color theme="1"/>
        <rFont val="TH SarabunPSK"/>
        <family val="2"/>
      </rPr>
      <t>R</t>
    </r>
    <r>
      <rPr>
        <b/>
        <sz val="16"/>
        <color theme="1"/>
        <rFont val="TH SarabunPSK"/>
        <family val="2"/>
      </rPr>
      <t>,V</t>
    </r>
    <r>
      <rPr>
        <b/>
        <vertAlign val="subscript"/>
        <sz val="16"/>
        <color theme="1"/>
        <rFont val="TH SarabunPSK"/>
        <family val="2"/>
      </rPr>
      <t>PRM</t>
    </r>
    <r>
      <rPr>
        <b/>
        <sz val="16"/>
        <color theme="1"/>
        <rFont val="TH SarabunPSK"/>
        <family val="2"/>
      </rPr>
      <t>,V</t>
    </r>
    <r>
      <rPr>
        <b/>
        <vertAlign val="subscript"/>
        <sz val="16"/>
        <color theme="1"/>
        <rFont val="TH SarabunPSK"/>
        <family val="2"/>
      </rPr>
      <t>RWM</t>
    </r>
  </si>
  <si>
    <r>
      <t>V</t>
    </r>
    <r>
      <rPr>
        <b/>
        <vertAlign val="subscript"/>
        <sz val="16"/>
        <color theme="1"/>
        <rFont val="TH SarabunPSK"/>
        <family val="2"/>
      </rPr>
      <t>CEO</t>
    </r>
  </si>
  <si>
    <r>
      <t>I</t>
    </r>
    <r>
      <rPr>
        <b/>
        <vertAlign val="subscript"/>
        <sz val="16"/>
        <color theme="1"/>
        <rFont val="TH SarabunPSK"/>
        <family val="2"/>
      </rPr>
      <t>C</t>
    </r>
  </si>
  <si>
    <r>
      <t>H</t>
    </r>
    <r>
      <rPr>
        <b/>
        <vertAlign val="subscript"/>
        <sz val="16"/>
        <color theme="1"/>
        <rFont val="TH SarabunPSK"/>
        <family val="2"/>
      </rPr>
      <t>FE</t>
    </r>
  </si>
  <si>
    <t>SRD-05VDC-SL-C</t>
  </si>
  <si>
    <t>BC547</t>
  </si>
  <si>
    <r>
      <t>I</t>
    </r>
    <r>
      <rPr>
        <b/>
        <vertAlign val="subscript"/>
        <sz val="16"/>
        <color theme="1"/>
        <rFont val="TH SarabunPSK"/>
        <family val="2"/>
      </rPr>
      <t>B</t>
    </r>
    <r>
      <rPr>
        <b/>
        <sz val="16"/>
        <color theme="1"/>
        <rFont val="TH SarabunPSK"/>
        <family val="2"/>
      </rPr>
      <t xml:space="preserve">  =</t>
    </r>
  </si>
  <si>
    <t>VRB =</t>
  </si>
  <si>
    <t>KΩ</t>
  </si>
  <si>
    <t>ป้อนข้อมูลในตาราง</t>
  </si>
  <si>
    <t>1N4007</t>
  </si>
  <si>
    <t>เลือก</t>
  </si>
  <si>
    <t>2SC1815</t>
  </si>
  <si>
    <t>เพิ่ม R เป็น 20 KΩ ถอดไฟแหล่งจ่ายออกแล้วเสียบใหม่ relay จะทำงาน ก่อนก็จริงแต่แรงไปขับหน้าคอนแทคมีน้อย จึงไม่ทำให้อุปกรณ์ O/P สามารถทำงานได้</t>
  </si>
  <si>
    <t>แต่ถ้าถอดไฟแหล่งจ่ายออกแล้วเสียบใหม่ relay จะทำงาน ก่อนเสมอ ไม่ดีเพราะทำให้อุปกรณ์ O/P สามารถทำงานได้ในทันทีเช่นกัน</t>
  </si>
  <si>
    <t>Class GR</t>
  </si>
  <si>
    <t>200-400</t>
  </si>
  <si>
    <t xml:space="preserve">มีการต่อ </t>
  </si>
  <si>
    <t>LED ที่ Output   1 ตัว  สีแดง  ก่อนเข้า RB  ต้อง - Vdrop LED Si อีก 0.7Vdc</t>
  </si>
  <si>
    <t>MCU Output จ่ายได้แค่ 20 mA</t>
  </si>
  <si>
    <t>ดังนั้น Iled = 20mA - 0.75mA = 19.25 mA สว่างมากเหมือนกัน</t>
  </si>
  <si>
    <t xml:space="preserve"> ทดสอบแล้วผ่าน</t>
  </si>
  <si>
    <t>led กินกระแส 30 mA  จะสว่างสุด</t>
  </si>
  <si>
    <t>C1815/2SC1815</t>
  </si>
  <si>
    <t>RELAY   HIGHT ACTIVE</t>
  </si>
  <si>
    <t xml:space="preserve"> =</t>
  </si>
  <si>
    <r>
      <t>V</t>
    </r>
    <r>
      <rPr>
        <b/>
        <vertAlign val="subscript"/>
        <sz val="14"/>
        <color rgb="FFFF0000"/>
        <rFont val="TH SarabunPSK"/>
        <family val="2"/>
      </rPr>
      <t>RWM</t>
    </r>
  </si>
  <si>
    <r>
      <t>V</t>
    </r>
    <r>
      <rPr>
        <b/>
        <vertAlign val="subscript"/>
        <sz val="14"/>
        <color rgb="FFFF0000"/>
        <rFont val="TH SarabunPSK"/>
        <family val="2"/>
      </rPr>
      <t>PRM</t>
    </r>
  </si>
  <si>
    <r>
      <t>V</t>
    </r>
    <r>
      <rPr>
        <b/>
        <vertAlign val="subscript"/>
        <sz val="14"/>
        <color rgb="FFFF0000"/>
        <rFont val="TH SarabunPSK"/>
        <family val="2"/>
      </rPr>
      <t>R</t>
    </r>
  </si>
  <si>
    <t>kΩ</t>
  </si>
  <si>
    <t>RB =</t>
  </si>
  <si>
    <t>LED</t>
  </si>
  <si>
    <t>3mm</t>
  </si>
  <si>
    <t>Red</t>
  </si>
  <si>
    <t>VR</t>
  </si>
  <si>
    <t>If</t>
  </si>
  <si>
    <t>Green</t>
  </si>
  <si>
    <t>Orange</t>
  </si>
  <si>
    <t>Blue</t>
  </si>
  <si>
    <t>White</t>
  </si>
  <si>
    <r>
      <t>V</t>
    </r>
    <r>
      <rPr>
        <b/>
        <vertAlign val="subscript"/>
        <sz val="12"/>
        <color theme="1"/>
        <rFont val="Tahoma"/>
        <family val="2"/>
        <scheme val="minor"/>
      </rPr>
      <t>drop(si)</t>
    </r>
  </si>
  <si>
    <r>
      <t>V</t>
    </r>
    <r>
      <rPr>
        <b/>
        <vertAlign val="subscript"/>
        <sz val="11"/>
        <color rgb="FF0070C0"/>
        <rFont val="Tahoma"/>
        <family val="2"/>
        <scheme val="minor"/>
      </rPr>
      <t>drop(si)</t>
    </r>
  </si>
  <si>
    <r>
      <t>I</t>
    </r>
    <r>
      <rPr>
        <b/>
        <sz val="10"/>
        <color theme="5" tint="-0.249977111117893"/>
        <rFont val="TH SarabunPSK"/>
        <family val="2"/>
      </rPr>
      <t>RB</t>
    </r>
  </si>
  <si>
    <r>
      <t>V</t>
    </r>
    <r>
      <rPr>
        <b/>
        <vertAlign val="subscript"/>
        <sz val="11"/>
        <color theme="1"/>
        <rFont val="TH SarabunPSK"/>
        <family val="2"/>
      </rPr>
      <t>CEO</t>
    </r>
  </si>
  <si>
    <r>
      <t>I</t>
    </r>
    <r>
      <rPr>
        <b/>
        <vertAlign val="subscript"/>
        <sz val="11"/>
        <color theme="1"/>
        <rFont val="TH SarabunPSK"/>
        <family val="2"/>
      </rPr>
      <t>C</t>
    </r>
  </si>
  <si>
    <r>
      <t>H</t>
    </r>
    <r>
      <rPr>
        <b/>
        <vertAlign val="subscript"/>
        <sz val="11"/>
        <color theme="1"/>
        <rFont val="TH SarabunPSK"/>
        <family val="2"/>
      </rPr>
      <t>FE</t>
    </r>
  </si>
  <si>
    <r>
      <rPr>
        <b/>
        <sz val="14"/>
        <color rgb="FF7030A0"/>
        <rFont val="TH SarabunPSK"/>
        <family val="2"/>
      </rPr>
      <t>V</t>
    </r>
    <r>
      <rPr>
        <b/>
        <sz val="11"/>
        <color rgb="FF7030A0"/>
        <rFont val="TH SarabunPSK"/>
        <family val="2"/>
      </rPr>
      <t>RB</t>
    </r>
  </si>
  <si>
    <t>R</t>
  </si>
  <si>
    <t>ที่เหมาะสมไม่ทำให้ Relay ทำงานตอนจ่ายไฟเข้า MCU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</si>
</sst>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6"/>
      <color theme="1"/>
      <name val="TH SarabunPSK"/>
      <family val="2"/>
      <charset val="222"/>
    </font>
    <font>
      <b/>
      <sz val="18"/>
      <color theme="1"/>
      <name val="TH SarabunPSK"/>
      <family val="2"/>
      <charset val="222"/>
    </font>
    <font>
      <b/>
      <sz val="10"/>
      <color rgb="FF000000"/>
      <name val="Arial"/>
      <family val="2"/>
    </font>
    <font>
      <b/>
      <sz val="10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sz val="18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8"/>
      <color theme="1"/>
      <name val="TH SarabunPSK"/>
      <family val="2"/>
    </font>
    <font>
      <b/>
      <vertAlign val="subscript"/>
      <sz val="18"/>
      <color theme="1"/>
      <name val="TH SarabunPSK"/>
      <family val="2"/>
    </font>
    <font>
      <sz val="16"/>
      <color theme="1"/>
      <name val="TH SarabunPSK"/>
      <family val="2"/>
    </font>
    <font>
      <b/>
      <vertAlign val="subscript"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6"/>
      <color rgb="FF00589A"/>
      <name val="TH SarabunPSK"/>
      <family val="2"/>
    </font>
    <font>
      <b/>
      <sz val="14"/>
      <color theme="1"/>
      <name val="TH SarabunPSK"/>
      <family val="2"/>
    </font>
    <font>
      <b/>
      <sz val="14"/>
      <color rgb="FFFF0066"/>
      <name val="TH SarabunPSK"/>
      <family val="2"/>
    </font>
    <font>
      <sz val="14"/>
      <color rgb="FFFF0066"/>
      <name val="TH SarabunPSK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vertAlign val="subscript"/>
      <sz val="14"/>
      <color rgb="FFFF0000"/>
      <name val="TH SarabunPSK"/>
      <family val="2"/>
    </font>
    <font>
      <sz val="12"/>
      <color theme="1"/>
      <name val="TH SarabunPSK"/>
      <family val="2"/>
      <charset val="222"/>
    </font>
    <font>
      <sz val="12"/>
      <color theme="1"/>
      <name val="TH SarabunPSK"/>
      <family val="2"/>
    </font>
    <font>
      <sz val="11"/>
      <color theme="1"/>
      <name val="TH SarabunPSK"/>
      <family val="2"/>
    </font>
    <font>
      <sz val="11"/>
      <color rgb="FFFF0000"/>
      <name val="TH SarabunPSK"/>
      <family val="2"/>
    </font>
    <font>
      <b/>
      <sz val="12"/>
      <color rgb="FFFF0000"/>
      <name val="TH SarabunPSK"/>
      <family val="2"/>
    </font>
    <font>
      <b/>
      <sz val="14"/>
      <color theme="1"/>
      <name val="TH SarabunPSK"/>
      <family val="2"/>
      <charset val="222"/>
    </font>
    <font>
      <b/>
      <sz val="12"/>
      <color theme="1"/>
      <name val="TH SarabunPSK"/>
      <family val="2"/>
      <charset val="222"/>
    </font>
    <font>
      <b/>
      <vertAlign val="subscript"/>
      <sz val="12"/>
      <color theme="1"/>
      <name val="Tahoma"/>
      <family val="2"/>
      <scheme val="minor"/>
    </font>
    <font>
      <b/>
      <sz val="14"/>
      <color rgb="FF0070C0"/>
      <name val="TH SarabunPSK"/>
      <family val="2"/>
      <charset val="222"/>
    </font>
    <font>
      <b/>
      <vertAlign val="subscript"/>
      <sz val="11"/>
      <color rgb="FF0070C0"/>
      <name val="Tahoma"/>
      <family val="2"/>
      <scheme val="minor"/>
    </font>
    <font>
      <sz val="16"/>
      <color rgb="FF0070C0"/>
      <name val="TH SarabunPSK"/>
      <family val="2"/>
      <charset val="222"/>
    </font>
    <font>
      <b/>
      <sz val="14"/>
      <color rgb="FF0070C0"/>
      <name val="TH SarabunPSK"/>
      <family val="2"/>
    </font>
    <font>
      <b/>
      <sz val="12"/>
      <color theme="1"/>
      <name val="TH SarabunPSK"/>
      <family val="2"/>
    </font>
    <font>
      <b/>
      <sz val="11"/>
      <color theme="1"/>
      <name val="TH SarabunPSK"/>
      <family val="2"/>
    </font>
    <font>
      <b/>
      <sz val="14"/>
      <color theme="5" tint="-0.249977111117893"/>
      <name val="TH SarabunPSK"/>
      <family val="2"/>
    </font>
    <font>
      <b/>
      <sz val="10"/>
      <color theme="5" tint="-0.249977111117893"/>
      <name val="TH SarabunPSK"/>
      <family val="2"/>
    </font>
    <font>
      <b/>
      <sz val="16"/>
      <color theme="5" tint="-0.249977111117893"/>
      <name val="TH SarabunPSK"/>
      <family val="2"/>
    </font>
    <font>
      <b/>
      <sz val="14"/>
      <name val="TH SarabunPSK"/>
      <family val="2"/>
    </font>
    <font>
      <b/>
      <vertAlign val="subscript"/>
      <sz val="11"/>
      <color theme="1"/>
      <name val="TH SarabunPSK"/>
      <family val="2"/>
    </font>
    <font>
      <b/>
      <sz val="16"/>
      <color rgb="FF7030A0"/>
      <name val="TH SarabunPSK"/>
      <family val="2"/>
    </font>
    <font>
      <b/>
      <sz val="14"/>
      <color rgb="FF7030A0"/>
      <name val="TH SarabunPSK"/>
      <family val="2"/>
    </font>
    <font>
      <b/>
      <sz val="11"/>
      <color rgb="FF7030A0"/>
      <name val="TH SarabunPSK"/>
      <family val="2"/>
    </font>
    <font>
      <b/>
      <sz val="16"/>
      <color theme="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7030A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 applyAlignment="1"/>
    <xf numFmtId="0" fontId="4" fillId="0" borderId="0" xfId="0" applyFont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0" fillId="0" borderId="1" xfId="0" applyBorder="1"/>
    <xf numFmtId="0" fontId="0" fillId="0" borderId="0" xfId="0" applyAlignment="1">
      <alignment horizontal="left"/>
    </xf>
    <xf numFmtId="0" fontId="10" fillId="0" borderId="0" xfId="0" applyFont="1"/>
    <xf numFmtId="0" fontId="0" fillId="0" borderId="0" xfId="0" applyBorder="1"/>
    <xf numFmtId="0" fontId="4" fillId="0" borderId="0" xfId="0" applyFont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4" fillId="0" borderId="10" xfId="0" applyFont="1" applyBorder="1"/>
    <xf numFmtId="0" fontId="4" fillId="0" borderId="5" xfId="0" applyFont="1" applyBorder="1"/>
    <xf numFmtId="0" fontId="4" fillId="0" borderId="2" xfId="0" applyFont="1" applyBorder="1"/>
    <xf numFmtId="0" fontId="4" fillId="3" borderId="11" xfId="0" applyFont="1" applyFill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vertical="center"/>
    </xf>
    <xf numFmtId="0" fontId="18" fillId="0" borderId="0" xfId="0" applyFont="1"/>
    <xf numFmtId="0" fontId="16" fillId="0" borderId="0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0" xfId="0" applyFont="1"/>
    <xf numFmtId="0" fontId="17" fillId="0" borderId="0" xfId="0" applyFont="1" applyBorder="1"/>
    <xf numFmtId="0" fontId="16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0" fillId="0" borderId="0" xfId="0" applyFont="1"/>
    <xf numFmtId="0" fontId="19" fillId="0" borderId="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15" fillId="0" borderId="0" xfId="0" applyFont="1" applyFill="1" applyBorder="1" applyAlignment="1">
      <alignment vertical="center"/>
    </xf>
    <xf numFmtId="0" fontId="12" fillId="0" borderId="0" xfId="0" applyFont="1" applyAlignment="1"/>
    <xf numFmtId="0" fontId="27" fillId="0" borderId="0" xfId="0" applyFont="1" applyAlignment="1">
      <alignment horizontal="center" vertical="center"/>
    </xf>
    <xf numFmtId="0" fontId="22" fillId="0" borderId="0" xfId="0" applyFont="1"/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2" fillId="0" borderId="0" xfId="0" applyFont="1"/>
    <xf numFmtId="0" fontId="33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4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0" fillId="0" borderId="0" xfId="0" applyFill="1" applyAlignment="1"/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9" fillId="12" borderId="0" xfId="0" applyFont="1" applyFill="1" applyAlignment="1">
      <alignment horizontal="center" vertical="center"/>
    </xf>
    <xf numFmtId="0" fontId="34" fillId="12" borderId="1" xfId="0" applyFont="1" applyFill="1" applyBorder="1" applyAlignment="1">
      <alignment horizontal="center" vertical="center"/>
    </xf>
    <xf numFmtId="0" fontId="39" fillId="9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9" fillId="2" borderId="0" xfId="0" applyFont="1" applyFill="1" applyAlignment="1">
      <alignment horizontal="center" vertical="center"/>
    </xf>
    <xf numFmtId="0" fontId="26" fillId="11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4" fillId="13" borderId="0" xfId="0" applyFont="1" applyFill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39" fillId="12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2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0" fillId="10" borderId="0" xfId="0" applyFill="1" applyAlignment="1">
      <alignment horizontal="left"/>
    </xf>
    <xf numFmtId="0" fontId="4" fillId="2" borderId="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0066"/>
      <color rgb="FF0058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jpeg"/><Relationship Id="rId1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12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6" Type="http://schemas.openxmlformats.org/officeDocument/2006/relationships/image" Target="../media/image26.png"/><Relationship Id="rId1" Type="http://schemas.openxmlformats.org/officeDocument/2006/relationships/image" Target="../media/image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5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7" Type="http://schemas.openxmlformats.org/officeDocument/2006/relationships/image" Target="../media/image36.png"/><Relationship Id="rId2" Type="http://schemas.openxmlformats.org/officeDocument/2006/relationships/image" Target="../media/image31.jpe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gif"/><Relationship Id="rId4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81</xdr:col>
      <xdr:colOff>89949</xdr:colOff>
      <xdr:row>15</xdr:row>
      <xdr:rowOff>92879</xdr:rowOff>
    </xdr:from>
    <xdr:to>
      <xdr:col>133</xdr:col>
      <xdr:colOff>133916</xdr:colOff>
      <xdr:row>38</xdr:row>
      <xdr:rowOff>193859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A5E45B31-758F-4B3D-B696-ADF8FC4EE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9743" y="1773761"/>
          <a:ext cx="7619145" cy="3916456"/>
        </a:xfrm>
        <a:prstGeom prst="rect">
          <a:avLst/>
        </a:prstGeom>
      </xdr:spPr>
    </xdr:pic>
    <xdr:clientData/>
  </xdr:twoCellAnchor>
  <xdr:twoCellAnchor>
    <xdr:from>
      <xdr:col>1</xdr:col>
      <xdr:colOff>101218</xdr:colOff>
      <xdr:row>4</xdr:row>
      <xdr:rowOff>98535</xdr:rowOff>
    </xdr:from>
    <xdr:to>
      <xdr:col>53</xdr:col>
      <xdr:colOff>138423</xdr:colOff>
      <xdr:row>36</xdr:row>
      <xdr:rowOff>105168</xdr:rowOff>
    </xdr:to>
    <xdr:grpSp>
      <xdr:nvGrpSpPr>
        <xdr:cNvPr id="20" name="กลุ่ม 19">
          <a:extLst>
            <a:ext uri="{FF2B5EF4-FFF2-40B4-BE49-F238E27FC236}">
              <a16:creationId xmlns:a16="http://schemas.microsoft.com/office/drawing/2014/main" id="{5A4F2D06-0608-4028-A319-6D88C7117D47}"/>
            </a:ext>
          </a:extLst>
        </xdr:cNvPr>
        <xdr:cNvGrpSpPr/>
      </xdr:nvGrpSpPr>
      <xdr:grpSpPr>
        <a:xfrm>
          <a:off x="242022" y="562361"/>
          <a:ext cx="7673771" cy="4818829"/>
          <a:chOff x="186745" y="827634"/>
          <a:chExt cx="7551971" cy="3468762"/>
        </a:xfrm>
      </xdr:grpSpPr>
      <xdr:pic>
        <xdr:nvPicPr>
          <xdr:cNvPr id="9" name="รูปภาพ 8">
            <a:extLst>
              <a:ext uri="{FF2B5EF4-FFF2-40B4-BE49-F238E27FC236}">
                <a16:creationId xmlns:a16="http://schemas.microsoft.com/office/drawing/2014/main" id="{89895325-CB6C-41AF-9DFD-4D38907688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3089" b="53731"/>
          <a:stretch/>
        </xdr:blipFill>
        <xdr:spPr>
          <a:xfrm>
            <a:off x="186745" y="1014681"/>
            <a:ext cx="2034208" cy="1556593"/>
          </a:xfrm>
          <a:prstGeom prst="rect">
            <a:avLst/>
          </a:prstGeom>
        </xdr:spPr>
      </xdr:pic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7E9EB97A-F90F-4371-8DFA-557F2CA2809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939" t="56869" r="57527" b="32217"/>
          <a:stretch/>
        </xdr:blipFill>
        <xdr:spPr>
          <a:xfrm>
            <a:off x="681766" y="3181159"/>
            <a:ext cx="2760570" cy="372586"/>
          </a:xfrm>
          <a:prstGeom prst="rect">
            <a:avLst/>
          </a:prstGeom>
        </xdr:spPr>
      </xdr:pic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1A42DAD8-0EB1-4EF9-B55F-3847BAB12A9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438" t="45246" r="52844" b="10620"/>
          <a:stretch/>
        </xdr:blipFill>
        <xdr:spPr>
          <a:xfrm>
            <a:off x="3443956" y="2803084"/>
            <a:ext cx="359316" cy="1459085"/>
          </a:xfrm>
          <a:prstGeom prst="rect">
            <a:avLst/>
          </a:prstGeom>
        </xdr:spPr>
      </xdr:pic>
      <xdr:pic>
        <xdr:nvPicPr>
          <xdr:cNvPr id="5" name="รูปภาพ 4">
            <a:extLst>
              <a:ext uri="{FF2B5EF4-FFF2-40B4-BE49-F238E27FC236}">
                <a16:creationId xmlns:a16="http://schemas.microsoft.com/office/drawing/2014/main" id="{3914A8AE-7C9B-47B5-924E-763D876A449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3384" t="19001" r="51549" b="54520"/>
          <a:stretch/>
        </xdr:blipFill>
        <xdr:spPr>
          <a:xfrm>
            <a:off x="3514422" y="1656241"/>
            <a:ext cx="381966" cy="833250"/>
          </a:xfrm>
          <a:prstGeom prst="rect">
            <a:avLst/>
          </a:prstGeom>
        </xdr:spPr>
      </xdr:pic>
      <xdr:pic>
        <xdr:nvPicPr>
          <xdr:cNvPr id="7" name="รูปภาพ 6">
            <a:extLst>
              <a:ext uri="{FF2B5EF4-FFF2-40B4-BE49-F238E27FC236}">
                <a16:creationId xmlns:a16="http://schemas.microsoft.com/office/drawing/2014/main" id="{D07BC940-8A65-4E4F-B638-99872A05E15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01" t="83178" r="57179" b="9427"/>
          <a:stretch/>
        </xdr:blipFill>
        <xdr:spPr>
          <a:xfrm>
            <a:off x="669824" y="4060525"/>
            <a:ext cx="2774146" cy="235871"/>
          </a:xfrm>
          <a:prstGeom prst="rect">
            <a:avLst/>
          </a:prstGeom>
        </xdr:spPr>
      </xdr:pic>
      <xdr:pic>
        <xdr:nvPicPr>
          <xdr:cNvPr id="10" name="รูปภาพ 9">
            <a:extLst>
              <a:ext uri="{FF2B5EF4-FFF2-40B4-BE49-F238E27FC236}">
                <a16:creationId xmlns:a16="http://schemas.microsoft.com/office/drawing/2014/main" id="{7ECE6EE7-2B04-4934-8F96-A353F6C884F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028" t="17371" r="56323" b="77479"/>
          <a:stretch/>
        </xdr:blipFill>
        <xdr:spPr>
          <a:xfrm>
            <a:off x="2207247" y="1578946"/>
            <a:ext cx="1333653" cy="203078"/>
          </a:xfrm>
          <a:prstGeom prst="rect">
            <a:avLst/>
          </a:prstGeom>
        </xdr:spPr>
      </xdr:pic>
      <xdr:pic>
        <xdr:nvPicPr>
          <xdr:cNvPr id="11" name="รูปภาพ 10">
            <a:extLst>
              <a:ext uri="{FF2B5EF4-FFF2-40B4-BE49-F238E27FC236}">
                <a16:creationId xmlns:a16="http://schemas.microsoft.com/office/drawing/2014/main" id="{E98616F5-2F1A-48E2-9107-AF7F8ECDC1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8952" t="9925" b="51624"/>
          <a:stretch/>
        </xdr:blipFill>
        <xdr:spPr>
          <a:xfrm>
            <a:off x="3892814" y="1369436"/>
            <a:ext cx="3845902" cy="1209421"/>
          </a:xfrm>
          <a:prstGeom prst="rect">
            <a:avLst/>
          </a:prstGeom>
        </xdr:spPr>
      </xdr:pic>
      <xdr:pic>
        <xdr:nvPicPr>
          <xdr:cNvPr id="12" name="รูปภาพ 11">
            <a:extLst>
              <a:ext uri="{FF2B5EF4-FFF2-40B4-BE49-F238E27FC236}">
                <a16:creationId xmlns:a16="http://schemas.microsoft.com/office/drawing/2014/main" id="{BAF41E8B-7904-41E4-AC89-835FBC63D07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708" t="48349" r="3763" b="34246"/>
          <a:stretch/>
        </xdr:blipFill>
        <xdr:spPr>
          <a:xfrm>
            <a:off x="5382584" y="2571661"/>
            <a:ext cx="2068955" cy="487045"/>
          </a:xfrm>
          <a:prstGeom prst="rect">
            <a:avLst/>
          </a:prstGeom>
        </xdr:spPr>
      </xdr:pic>
      <xdr:pic>
        <xdr:nvPicPr>
          <xdr:cNvPr id="13" name="รูปภาพ 12">
            <a:extLst>
              <a:ext uri="{FF2B5EF4-FFF2-40B4-BE49-F238E27FC236}">
                <a16:creationId xmlns:a16="http://schemas.microsoft.com/office/drawing/2014/main" id="{0EE2B6CD-5A56-4330-B9EA-4282D07D8F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6619" t="57142" r="49116" b="37135"/>
          <a:stretch/>
        </xdr:blipFill>
        <xdr:spPr>
          <a:xfrm>
            <a:off x="3775344" y="3122791"/>
            <a:ext cx="321865" cy="223257"/>
          </a:xfrm>
          <a:prstGeom prst="rect">
            <a:avLst/>
          </a:prstGeom>
        </xdr:spPr>
      </xdr:pic>
      <xdr:pic>
        <xdr:nvPicPr>
          <xdr:cNvPr id="15" name="รูปภาพ 14">
            <a:extLst>
              <a:ext uri="{FF2B5EF4-FFF2-40B4-BE49-F238E27FC236}">
                <a16:creationId xmlns:a16="http://schemas.microsoft.com/office/drawing/2014/main" id="{34C7A6CB-6FC0-40A0-8699-4D7815CFA3A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211" t="25297" r="58042" b="68163"/>
          <a:stretch/>
        </xdr:blipFill>
        <xdr:spPr>
          <a:xfrm>
            <a:off x="2973742" y="1779591"/>
            <a:ext cx="511809" cy="256475"/>
          </a:xfrm>
          <a:prstGeom prst="rect">
            <a:avLst/>
          </a:prstGeom>
        </xdr:spPr>
      </xdr:pic>
      <xdr:pic>
        <xdr:nvPicPr>
          <xdr:cNvPr id="18" name="รูปภาพ 17">
            <a:extLst>
              <a:ext uri="{FF2B5EF4-FFF2-40B4-BE49-F238E27FC236}">
                <a16:creationId xmlns:a16="http://schemas.microsoft.com/office/drawing/2014/main" id="{5C6270F3-E9CC-4C8D-9C6C-423BAA44CE3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042" t="3636" r="24733" b="89212"/>
          <a:stretch/>
        </xdr:blipFill>
        <xdr:spPr>
          <a:xfrm>
            <a:off x="4754183" y="827634"/>
            <a:ext cx="1376855" cy="217136"/>
          </a:xfrm>
          <a:prstGeom prst="rect">
            <a:avLst/>
          </a:prstGeom>
        </xdr:spPr>
      </xdr:pic>
    </xdr:grpSp>
    <xdr:clientData/>
  </xdr:twoCellAnchor>
  <xdr:twoCellAnchor>
    <xdr:from>
      <xdr:col>23</xdr:col>
      <xdr:colOff>117231</xdr:colOff>
      <xdr:row>30</xdr:row>
      <xdr:rowOff>65943</xdr:rowOff>
    </xdr:from>
    <xdr:to>
      <xdr:col>26</xdr:col>
      <xdr:colOff>65943</xdr:colOff>
      <xdr:row>32</xdr:row>
      <xdr:rowOff>95250</xdr:rowOff>
    </xdr:to>
    <xdr:sp macro="" textlink="">
      <xdr:nvSpPr>
        <xdr:cNvPr id="21" name="วงรี 20">
          <a:extLst>
            <a:ext uri="{FF2B5EF4-FFF2-40B4-BE49-F238E27FC236}">
              <a16:creationId xmlns:a16="http://schemas.microsoft.com/office/drawing/2014/main" id="{B545CA4E-6268-4899-9E36-AD213D3FCC06}"/>
            </a:ext>
          </a:extLst>
        </xdr:cNvPr>
        <xdr:cNvSpPr/>
      </xdr:nvSpPr>
      <xdr:spPr>
        <a:xfrm>
          <a:off x="3560885" y="4125058"/>
          <a:ext cx="388327" cy="315057"/>
        </a:xfrm>
        <a:prstGeom prst="ellipse">
          <a:avLst/>
        </a:prstGeom>
        <a:noFill/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18</xdr:col>
      <xdr:colOff>100812</xdr:colOff>
      <xdr:row>27</xdr:row>
      <xdr:rowOff>65315</xdr:rowOff>
    </xdr:from>
    <xdr:to>
      <xdr:col>21</xdr:col>
      <xdr:colOff>106254</xdr:colOff>
      <xdr:row>27</xdr:row>
      <xdr:rowOff>65315</xdr:rowOff>
    </xdr:to>
    <xdr:cxnSp macro="">
      <xdr:nvCxnSpPr>
        <xdr:cNvPr id="47" name="ลูกศรเชื่อมต่อแบบตรง 46">
          <a:extLst>
            <a:ext uri="{FF2B5EF4-FFF2-40B4-BE49-F238E27FC236}">
              <a16:creationId xmlns:a16="http://schemas.microsoft.com/office/drawing/2014/main" id="{31434C1B-891B-4D34-A432-7D73EB9FF194}"/>
            </a:ext>
          </a:extLst>
        </xdr:cNvPr>
        <xdr:cNvCxnSpPr/>
      </xdr:nvCxnSpPr>
      <xdr:spPr>
        <a:xfrm>
          <a:off x="2635290" y="3825619"/>
          <a:ext cx="518964" cy="0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25</xdr:col>
      <xdr:colOff>80390</xdr:colOff>
      <xdr:row>22</xdr:row>
      <xdr:rowOff>5442</xdr:rowOff>
    </xdr:from>
    <xdr:to>
      <xdr:col>28</xdr:col>
      <xdr:colOff>123265</xdr:colOff>
      <xdr:row>24</xdr:row>
      <xdr:rowOff>94603</xdr:rowOff>
    </xdr:to>
    <xdr:pic>
      <xdr:nvPicPr>
        <xdr:cNvPr id="48" name="รูปภาพ 47">
          <a:extLst>
            <a:ext uri="{FF2B5EF4-FFF2-40B4-BE49-F238E27FC236}">
              <a16:creationId xmlns:a16="http://schemas.microsoft.com/office/drawing/2014/main" id="{B1C203F2-436F-4126-A052-5733AA2CB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08" t="46632" r="49493" b="43188"/>
        <a:stretch/>
      </xdr:blipFill>
      <xdr:spPr>
        <a:xfrm>
          <a:off x="3710776" y="2841171"/>
          <a:ext cx="467418" cy="4483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275161</xdr:colOff>
      <xdr:row>4</xdr:row>
      <xdr:rowOff>61569</xdr:rowOff>
    </xdr:from>
    <xdr:to>
      <xdr:col>14</xdr:col>
      <xdr:colOff>227536</xdr:colOff>
      <xdr:row>30</xdr:row>
      <xdr:rowOff>254139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548580CD-F494-4B29-8512-82CF33FE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9" b="3529"/>
        <a:stretch/>
      </xdr:blipFill>
      <xdr:spPr>
        <a:xfrm>
          <a:off x="3676947" y="1367855"/>
          <a:ext cx="6075589" cy="7975855"/>
        </a:xfrm>
        <a:prstGeom prst="rect">
          <a:avLst/>
        </a:prstGeom>
      </xdr:spPr>
    </xdr:pic>
    <xdr:clientData/>
  </xdr:twoCellAnchor>
  <xdr:oneCellAnchor>
    <xdr:from>
      <xdr:col>13</xdr:col>
      <xdr:colOff>369794</xdr:colOff>
      <xdr:row>35</xdr:row>
      <xdr:rowOff>235324</xdr:rowOff>
    </xdr:from>
    <xdr:ext cx="475451" cy="271356"/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A5140A20-C1D6-4B24-9EC8-5E5978886961}"/>
            </a:ext>
          </a:extLst>
        </xdr:cNvPr>
        <xdr:cNvSpPr txBox="1"/>
      </xdr:nvSpPr>
      <xdr:spPr>
        <a:xfrm>
          <a:off x="9285194" y="10998574"/>
          <a:ext cx="475451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5</a:t>
          </a:r>
          <a:r>
            <a:rPr lang="en-US" sz="1100"/>
            <a:t>Vdc</a:t>
          </a:r>
          <a:endParaRPr lang="th-TH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84662</xdr:colOff>
      <xdr:row>4</xdr:row>
      <xdr:rowOff>197640</xdr:rowOff>
    </xdr:from>
    <xdr:to>
      <xdr:col>9</xdr:col>
      <xdr:colOff>37037</xdr:colOff>
      <xdr:row>31</xdr:row>
      <xdr:rowOff>90852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2FAEE213-59B0-4512-B956-331FF79F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14" b="3614"/>
        <a:stretch/>
      </xdr:blipFill>
      <xdr:spPr>
        <a:xfrm>
          <a:off x="84662" y="1503926"/>
          <a:ext cx="6075589" cy="7975855"/>
        </a:xfrm>
        <a:prstGeom prst="rect">
          <a:avLst/>
        </a:prstGeom>
      </xdr:spPr>
    </xdr:pic>
    <xdr:clientData/>
  </xdr:twoCellAnchor>
  <xdr:twoCellAnchor editAs="oneCell">
    <xdr:from>
      <xdr:col>9</xdr:col>
      <xdr:colOff>220734</xdr:colOff>
      <xdr:row>5</xdr:row>
      <xdr:rowOff>75176</xdr:rowOff>
    </xdr:from>
    <xdr:to>
      <xdr:col>18</xdr:col>
      <xdr:colOff>173108</xdr:colOff>
      <xdr:row>31</xdr:row>
      <xdr:rowOff>267745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85FB920E-673F-470F-A8E8-E5626D66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14" b="3614"/>
        <a:stretch/>
      </xdr:blipFill>
      <xdr:spPr>
        <a:xfrm>
          <a:off x="6343948" y="1680819"/>
          <a:ext cx="6075589" cy="7975855"/>
        </a:xfrm>
        <a:prstGeom prst="rect">
          <a:avLst/>
        </a:prstGeom>
      </xdr:spPr>
    </xdr:pic>
    <xdr:clientData/>
  </xdr:twoCellAnchor>
  <xdr:twoCellAnchor>
    <xdr:from>
      <xdr:col>13</xdr:col>
      <xdr:colOff>563217</xdr:colOff>
      <xdr:row>22</xdr:row>
      <xdr:rowOff>57978</xdr:rowOff>
    </xdr:from>
    <xdr:to>
      <xdr:col>16</xdr:col>
      <xdr:colOff>347870</xdr:colOff>
      <xdr:row>22</xdr:row>
      <xdr:rowOff>223630</xdr:rowOff>
    </xdr:to>
    <xdr:sp macro="" textlink="">
      <xdr:nvSpPr>
        <xdr:cNvPr id="5" name="สี่เหลี่ยมผืนผ้า 4">
          <a:extLst>
            <a:ext uri="{FF2B5EF4-FFF2-40B4-BE49-F238E27FC236}">
              <a16:creationId xmlns:a16="http://schemas.microsoft.com/office/drawing/2014/main" id="{31FEAB30-E3FC-4415-B068-B7CC7A780F8F}"/>
            </a:ext>
          </a:extLst>
        </xdr:cNvPr>
        <xdr:cNvSpPr/>
      </xdr:nvSpPr>
      <xdr:spPr>
        <a:xfrm>
          <a:off x="9500152" y="6899413"/>
          <a:ext cx="1847022" cy="16565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13</xdr:col>
      <xdr:colOff>546652</xdr:colOff>
      <xdr:row>23</xdr:row>
      <xdr:rowOff>248479</xdr:rowOff>
    </xdr:from>
    <xdr:to>
      <xdr:col>16</xdr:col>
      <xdr:colOff>331305</xdr:colOff>
      <xdr:row>24</xdr:row>
      <xdr:rowOff>107674</xdr:rowOff>
    </xdr:to>
    <xdr:sp macro="" textlink="">
      <xdr:nvSpPr>
        <xdr:cNvPr id="6" name="สี่เหลี่ยมผืนผ้า 5">
          <a:extLst>
            <a:ext uri="{FF2B5EF4-FFF2-40B4-BE49-F238E27FC236}">
              <a16:creationId xmlns:a16="http://schemas.microsoft.com/office/drawing/2014/main" id="{FDBA0728-EC95-4F68-BA1A-CCB26B5B9235}"/>
            </a:ext>
          </a:extLst>
        </xdr:cNvPr>
        <xdr:cNvSpPr/>
      </xdr:nvSpPr>
      <xdr:spPr>
        <a:xfrm>
          <a:off x="9483587" y="7396370"/>
          <a:ext cx="1847022" cy="16565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81</xdr:col>
      <xdr:colOff>89949</xdr:colOff>
      <xdr:row>15</xdr:row>
      <xdr:rowOff>92879</xdr:rowOff>
    </xdr:from>
    <xdr:to>
      <xdr:col>133</xdr:col>
      <xdr:colOff>133915</xdr:colOff>
      <xdr:row>38</xdr:row>
      <xdr:rowOff>193859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43A37EEC-0A1F-4E1D-8067-AFC9576CF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7149" y="1912154"/>
          <a:ext cx="7473467" cy="4006230"/>
        </a:xfrm>
        <a:prstGeom prst="rect">
          <a:avLst/>
        </a:prstGeom>
      </xdr:spPr>
    </xdr:pic>
    <xdr:clientData/>
  </xdr:twoCellAnchor>
  <xdr:twoCellAnchor>
    <xdr:from>
      <xdr:col>1</xdr:col>
      <xdr:colOff>101218</xdr:colOff>
      <xdr:row>4</xdr:row>
      <xdr:rowOff>98535</xdr:rowOff>
    </xdr:from>
    <xdr:to>
      <xdr:col>53</xdr:col>
      <xdr:colOff>138423</xdr:colOff>
      <xdr:row>36</xdr:row>
      <xdr:rowOff>105168</xdr:rowOff>
    </xdr:to>
    <xdr:grpSp>
      <xdr:nvGrpSpPr>
        <xdr:cNvPr id="3" name="กลุ่ม 2">
          <a:extLst>
            <a:ext uri="{FF2B5EF4-FFF2-40B4-BE49-F238E27FC236}">
              <a16:creationId xmlns:a16="http://schemas.microsoft.com/office/drawing/2014/main" id="{539D358F-FB1A-490D-9B15-8892185E79A9}"/>
            </a:ext>
          </a:extLst>
        </xdr:cNvPr>
        <xdr:cNvGrpSpPr/>
      </xdr:nvGrpSpPr>
      <xdr:grpSpPr>
        <a:xfrm>
          <a:off x="242022" y="562361"/>
          <a:ext cx="7831140" cy="4818829"/>
          <a:chOff x="186745" y="827634"/>
          <a:chExt cx="7551971" cy="3468762"/>
        </a:xfrm>
      </xdr:grpSpPr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9375147A-398D-4CAA-B289-944A0E5656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3089" b="53731"/>
          <a:stretch/>
        </xdr:blipFill>
        <xdr:spPr>
          <a:xfrm>
            <a:off x="186745" y="1014681"/>
            <a:ext cx="2034208" cy="1556593"/>
          </a:xfrm>
          <a:prstGeom prst="rect">
            <a:avLst/>
          </a:prstGeom>
        </xdr:spPr>
      </xdr:pic>
      <xdr:pic>
        <xdr:nvPicPr>
          <xdr:cNvPr id="5" name="รูปภาพ 4">
            <a:extLst>
              <a:ext uri="{FF2B5EF4-FFF2-40B4-BE49-F238E27FC236}">
                <a16:creationId xmlns:a16="http://schemas.microsoft.com/office/drawing/2014/main" id="{38852545-AFE9-4690-A9D7-652313A5E9F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939" t="56869" r="57527" b="32217"/>
          <a:stretch/>
        </xdr:blipFill>
        <xdr:spPr>
          <a:xfrm>
            <a:off x="681766" y="3181159"/>
            <a:ext cx="2760570" cy="372586"/>
          </a:xfrm>
          <a:prstGeom prst="rect">
            <a:avLst/>
          </a:prstGeom>
        </xdr:spPr>
      </xdr:pic>
      <xdr:pic>
        <xdr:nvPicPr>
          <xdr:cNvPr id="6" name="รูปภาพ 5">
            <a:extLst>
              <a:ext uri="{FF2B5EF4-FFF2-40B4-BE49-F238E27FC236}">
                <a16:creationId xmlns:a16="http://schemas.microsoft.com/office/drawing/2014/main" id="{BC90C80A-15B1-4E1C-89A0-535304E2A6D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438" t="45246" r="52844" b="10620"/>
          <a:stretch/>
        </xdr:blipFill>
        <xdr:spPr>
          <a:xfrm>
            <a:off x="3443956" y="2803084"/>
            <a:ext cx="359316" cy="1459085"/>
          </a:xfrm>
          <a:prstGeom prst="rect">
            <a:avLst/>
          </a:prstGeom>
        </xdr:spPr>
      </xdr:pic>
      <xdr:pic>
        <xdr:nvPicPr>
          <xdr:cNvPr id="7" name="รูปภาพ 6">
            <a:extLst>
              <a:ext uri="{FF2B5EF4-FFF2-40B4-BE49-F238E27FC236}">
                <a16:creationId xmlns:a16="http://schemas.microsoft.com/office/drawing/2014/main" id="{C19765E9-9A90-48AB-A764-76D5C23FBED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3384" t="19001" r="51549" b="54520"/>
          <a:stretch/>
        </xdr:blipFill>
        <xdr:spPr>
          <a:xfrm>
            <a:off x="3514422" y="1656241"/>
            <a:ext cx="381966" cy="833250"/>
          </a:xfrm>
          <a:prstGeom prst="rect">
            <a:avLst/>
          </a:prstGeom>
        </xdr:spPr>
      </xdr:pic>
      <xdr:pic>
        <xdr:nvPicPr>
          <xdr:cNvPr id="8" name="รูปภาพ 7">
            <a:extLst>
              <a:ext uri="{FF2B5EF4-FFF2-40B4-BE49-F238E27FC236}">
                <a16:creationId xmlns:a16="http://schemas.microsoft.com/office/drawing/2014/main" id="{8095D95A-BFD1-4C71-969E-F5B34843A0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01" t="83178" r="57179" b="9427"/>
          <a:stretch/>
        </xdr:blipFill>
        <xdr:spPr>
          <a:xfrm>
            <a:off x="669824" y="4060525"/>
            <a:ext cx="2774146" cy="235871"/>
          </a:xfrm>
          <a:prstGeom prst="rect">
            <a:avLst/>
          </a:prstGeom>
        </xdr:spPr>
      </xdr:pic>
      <xdr:pic>
        <xdr:nvPicPr>
          <xdr:cNvPr id="9" name="รูปภาพ 8">
            <a:extLst>
              <a:ext uri="{FF2B5EF4-FFF2-40B4-BE49-F238E27FC236}">
                <a16:creationId xmlns:a16="http://schemas.microsoft.com/office/drawing/2014/main" id="{6E9B098A-10E9-4AD9-BB7F-4524B7DC080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028" t="17371" r="56323" b="77479"/>
          <a:stretch/>
        </xdr:blipFill>
        <xdr:spPr>
          <a:xfrm>
            <a:off x="2207247" y="1578946"/>
            <a:ext cx="1333653" cy="203078"/>
          </a:xfrm>
          <a:prstGeom prst="rect">
            <a:avLst/>
          </a:prstGeom>
        </xdr:spPr>
      </xdr:pic>
      <xdr:pic>
        <xdr:nvPicPr>
          <xdr:cNvPr id="10" name="รูปภาพ 9">
            <a:extLst>
              <a:ext uri="{FF2B5EF4-FFF2-40B4-BE49-F238E27FC236}">
                <a16:creationId xmlns:a16="http://schemas.microsoft.com/office/drawing/2014/main" id="{8A4DFD09-2A86-4A0C-9AFE-986219CAE25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8952" t="9925" b="51624"/>
          <a:stretch/>
        </xdr:blipFill>
        <xdr:spPr>
          <a:xfrm>
            <a:off x="3892814" y="1369436"/>
            <a:ext cx="3845902" cy="1209421"/>
          </a:xfrm>
          <a:prstGeom prst="rect">
            <a:avLst/>
          </a:prstGeom>
        </xdr:spPr>
      </xdr:pic>
      <xdr:pic>
        <xdr:nvPicPr>
          <xdr:cNvPr id="11" name="รูปภาพ 10">
            <a:extLst>
              <a:ext uri="{FF2B5EF4-FFF2-40B4-BE49-F238E27FC236}">
                <a16:creationId xmlns:a16="http://schemas.microsoft.com/office/drawing/2014/main" id="{1107163C-2F68-463F-B504-D776BE657FA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708" t="48349" r="3763" b="34246"/>
          <a:stretch/>
        </xdr:blipFill>
        <xdr:spPr>
          <a:xfrm>
            <a:off x="5382584" y="2571661"/>
            <a:ext cx="2068955" cy="487045"/>
          </a:xfrm>
          <a:prstGeom prst="rect">
            <a:avLst/>
          </a:prstGeom>
        </xdr:spPr>
      </xdr:pic>
      <xdr:pic>
        <xdr:nvPicPr>
          <xdr:cNvPr id="12" name="รูปภาพ 11">
            <a:extLst>
              <a:ext uri="{FF2B5EF4-FFF2-40B4-BE49-F238E27FC236}">
                <a16:creationId xmlns:a16="http://schemas.microsoft.com/office/drawing/2014/main" id="{2E077AF0-59B4-4AED-912C-451EA4D5B05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6619" t="57142" r="49116" b="37135"/>
          <a:stretch/>
        </xdr:blipFill>
        <xdr:spPr>
          <a:xfrm>
            <a:off x="3775344" y="3122791"/>
            <a:ext cx="321865" cy="223257"/>
          </a:xfrm>
          <a:prstGeom prst="rect">
            <a:avLst/>
          </a:prstGeom>
        </xdr:spPr>
      </xdr:pic>
      <xdr:pic>
        <xdr:nvPicPr>
          <xdr:cNvPr id="13" name="รูปภาพ 12">
            <a:extLst>
              <a:ext uri="{FF2B5EF4-FFF2-40B4-BE49-F238E27FC236}">
                <a16:creationId xmlns:a16="http://schemas.microsoft.com/office/drawing/2014/main" id="{86AE13E6-3081-4042-B92B-8C5602ECA8F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211" t="25297" r="58042" b="68163"/>
          <a:stretch/>
        </xdr:blipFill>
        <xdr:spPr>
          <a:xfrm>
            <a:off x="2973742" y="1779591"/>
            <a:ext cx="511809" cy="256475"/>
          </a:xfrm>
          <a:prstGeom prst="rect">
            <a:avLst/>
          </a:prstGeom>
        </xdr:spPr>
      </xdr:pic>
      <xdr:pic>
        <xdr:nvPicPr>
          <xdr:cNvPr id="14" name="รูปภาพ 13">
            <a:extLst>
              <a:ext uri="{FF2B5EF4-FFF2-40B4-BE49-F238E27FC236}">
                <a16:creationId xmlns:a16="http://schemas.microsoft.com/office/drawing/2014/main" id="{030B2C4B-C0C1-408C-968C-70E6BE8D637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042" t="3636" r="24733" b="89212"/>
          <a:stretch/>
        </xdr:blipFill>
        <xdr:spPr>
          <a:xfrm>
            <a:off x="4754183" y="827634"/>
            <a:ext cx="1376855" cy="217136"/>
          </a:xfrm>
          <a:prstGeom prst="rect">
            <a:avLst/>
          </a:prstGeom>
        </xdr:spPr>
      </xdr:pic>
    </xdr:grpSp>
    <xdr:clientData/>
  </xdr:twoCellAnchor>
  <xdr:twoCellAnchor>
    <xdr:from>
      <xdr:col>24</xdr:col>
      <xdr:colOff>34405</xdr:colOff>
      <xdr:row>30</xdr:row>
      <xdr:rowOff>65943</xdr:rowOff>
    </xdr:from>
    <xdr:to>
      <xdr:col>26</xdr:col>
      <xdr:colOff>123921</xdr:colOff>
      <xdr:row>32</xdr:row>
      <xdr:rowOff>95250</xdr:rowOff>
    </xdr:to>
    <xdr:sp macro="" textlink="">
      <xdr:nvSpPr>
        <xdr:cNvPr id="15" name="วงรี 14">
          <a:extLst>
            <a:ext uri="{FF2B5EF4-FFF2-40B4-BE49-F238E27FC236}">
              <a16:creationId xmlns:a16="http://schemas.microsoft.com/office/drawing/2014/main" id="{A61EBDAC-C489-408F-A991-495349740C8C}"/>
            </a:ext>
          </a:extLst>
        </xdr:cNvPr>
        <xdr:cNvSpPr/>
      </xdr:nvSpPr>
      <xdr:spPr>
        <a:xfrm>
          <a:off x="3504818" y="4232095"/>
          <a:ext cx="371125" cy="319198"/>
        </a:xfrm>
        <a:prstGeom prst="ellipse">
          <a:avLst/>
        </a:prstGeom>
        <a:noFill/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18</xdr:col>
      <xdr:colOff>100812</xdr:colOff>
      <xdr:row>27</xdr:row>
      <xdr:rowOff>65315</xdr:rowOff>
    </xdr:from>
    <xdr:to>
      <xdr:col>21</xdr:col>
      <xdr:colOff>106254</xdr:colOff>
      <xdr:row>27</xdr:row>
      <xdr:rowOff>65315</xdr:rowOff>
    </xdr:to>
    <xdr:cxnSp macro="">
      <xdr:nvCxnSpPr>
        <xdr:cNvPr id="16" name="ลูกศรเชื่อมต่อแบบตรง 15">
          <a:extLst>
            <a:ext uri="{FF2B5EF4-FFF2-40B4-BE49-F238E27FC236}">
              <a16:creationId xmlns:a16="http://schemas.microsoft.com/office/drawing/2014/main" id="{5EF6637D-9600-4EB9-BE38-96598BCA18E1}"/>
            </a:ext>
          </a:extLst>
        </xdr:cNvPr>
        <xdr:cNvCxnSpPr/>
      </xdr:nvCxnSpPr>
      <xdr:spPr>
        <a:xfrm>
          <a:off x="2672562" y="3789590"/>
          <a:ext cx="519792" cy="0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25</xdr:col>
      <xdr:colOff>80390</xdr:colOff>
      <xdr:row>22</xdr:row>
      <xdr:rowOff>5442</xdr:rowOff>
    </xdr:from>
    <xdr:to>
      <xdr:col>28</xdr:col>
      <xdr:colOff>123265</xdr:colOff>
      <xdr:row>24</xdr:row>
      <xdr:rowOff>94603</xdr:rowOff>
    </xdr:to>
    <xdr:pic>
      <xdr:nvPicPr>
        <xdr:cNvPr id="17" name="รูปภาพ 16">
          <a:extLst>
            <a:ext uri="{FF2B5EF4-FFF2-40B4-BE49-F238E27FC236}">
              <a16:creationId xmlns:a16="http://schemas.microsoft.com/office/drawing/2014/main" id="{7621881A-8915-42C7-AE15-395BF18F9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08" t="46632" r="49493" b="43188"/>
        <a:stretch/>
      </xdr:blipFill>
      <xdr:spPr>
        <a:xfrm>
          <a:off x="3737990" y="2843892"/>
          <a:ext cx="471500" cy="451111"/>
        </a:xfrm>
        <a:prstGeom prst="rect">
          <a:avLst/>
        </a:prstGeom>
      </xdr:spPr>
    </xdr:pic>
    <xdr:clientData/>
  </xdr:twoCellAnchor>
  <xdr:twoCellAnchor editAs="oneCell">
    <xdr:from>
      <xdr:col>51</xdr:col>
      <xdr:colOff>129908</xdr:colOff>
      <xdr:row>6</xdr:row>
      <xdr:rowOff>109008</xdr:rowOff>
    </xdr:from>
    <xdr:to>
      <xdr:col>54</xdr:col>
      <xdr:colOff>137572</xdr:colOff>
      <xdr:row>8</xdr:row>
      <xdr:rowOff>89325</xdr:rowOff>
    </xdr:to>
    <xdr:pic>
      <xdr:nvPicPr>
        <xdr:cNvPr id="22" name="รูปภาพ 21">
          <a:extLst>
            <a:ext uri="{FF2B5EF4-FFF2-40B4-BE49-F238E27FC236}">
              <a16:creationId xmlns:a16="http://schemas.microsoft.com/office/drawing/2014/main" id="{77F57B88-5220-4090-AC4C-EB8383CD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4902">
          <a:off x="7625669" y="804747"/>
          <a:ext cx="438360" cy="212230"/>
        </a:xfrm>
        <a:prstGeom prst="rect">
          <a:avLst/>
        </a:prstGeom>
      </xdr:spPr>
    </xdr:pic>
    <xdr:clientData/>
  </xdr:twoCellAnchor>
  <xdr:twoCellAnchor editAs="oneCell">
    <xdr:from>
      <xdr:col>52</xdr:col>
      <xdr:colOff>33156</xdr:colOff>
      <xdr:row>9</xdr:row>
      <xdr:rowOff>88500</xdr:rowOff>
    </xdr:from>
    <xdr:to>
      <xdr:col>55</xdr:col>
      <xdr:colOff>40821</xdr:colOff>
      <xdr:row>11</xdr:row>
      <xdr:rowOff>43969</xdr:rowOff>
    </xdr:to>
    <xdr:pic>
      <xdr:nvPicPr>
        <xdr:cNvPr id="23" name="รูปภาพ 22">
          <a:extLst>
            <a:ext uri="{FF2B5EF4-FFF2-40B4-BE49-F238E27FC236}">
              <a16:creationId xmlns:a16="http://schemas.microsoft.com/office/drawing/2014/main" id="{49968113-2407-4972-BB87-AF8F21ADD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26124">
          <a:off x="7669721" y="1206652"/>
          <a:ext cx="438360" cy="212230"/>
        </a:xfrm>
        <a:prstGeom prst="rect">
          <a:avLst/>
        </a:prstGeom>
      </xdr:spPr>
    </xdr:pic>
    <xdr:clientData/>
  </xdr:twoCellAnchor>
  <xdr:twoCellAnchor editAs="oneCell">
    <xdr:from>
      <xdr:col>33</xdr:col>
      <xdr:colOff>136893</xdr:colOff>
      <xdr:row>30</xdr:row>
      <xdr:rowOff>42376</xdr:rowOff>
    </xdr:from>
    <xdr:to>
      <xdr:col>37</xdr:col>
      <xdr:colOff>25985</xdr:colOff>
      <xdr:row>31</xdr:row>
      <xdr:rowOff>145403</xdr:rowOff>
    </xdr:to>
    <xdr:pic>
      <xdr:nvPicPr>
        <xdr:cNvPr id="24" name="รูปภาพ 23">
          <a:extLst>
            <a:ext uri="{FF2B5EF4-FFF2-40B4-BE49-F238E27FC236}">
              <a16:creationId xmlns:a16="http://schemas.microsoft.com/office/drawing/2014/main" id="{A21BDA04-4D34-4AF6-8448-02DDD4C23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4902">
          <a:off x="5031915" y="4208528"/>
          <a:ext cx="452310" cy="218984"/>
        </a:xfrm>
        <a:prstGeom prst="rect">
          <a:avLst/>
        </a:prstGeom>
      </xdr:spPr>
    </xdr:pic>
    <xdr:clientData/>
  </xdr:twoCellAnchor>
  <xdr:twoCellAnchor editAs="oneCell">
    <xdr:from>
      <xdr:col>34</xdr:col>
      <xdr:colOff>20937</xdr:colOff>
      <xdr:row>31</xdr:row>
      <xdr:rowOff>150049</xdr:rowOff>
    </xdr:from>
    <xdr:to>
      <xdr:col>37</xdr:col>
      <xdr:colOff>50834</xdr:colOff>
      <xdr:row>33</xdr:row>
      <xdr:rowOff>46012</xdr:rowOff>
    </xdr:to>
    <xdr:pic>
      <xdr:nvPicPr>
        <xdr:cNvPr id="25" name="รูปภาพ 24">
          <a:extLst>
            <a:ext uri="{FF2B5EF4-FFF2-40B4-BE49-F238E27FC236}">
              <a16:creationId xmlns:a16="http://schemas.microsoft.com/office/drawing/2014/main" id="{9F1044FE-E30B-43CA-8FA1-0C1BDDDBA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4902">
          <a:off x="5056763" y="4432158"/>
          <a:ext cx="452310" cy="218984"/>
        </a:xfrm>
        <a:prstGeom prst="rect">
          <a:avLst/>
        </a:prstGeom>
      </xdr:spPr>
    </xdr:pic>
    <xdr:clientData/>
  </xdr:twoCellAnchor>
  <xdr:twoCellAnchor editAs="oneCell">
    <xdr:from>
      <xdr:col>32</xdr:col>
      <xdr:colOff>20939</xdr:colOff>
      <xdr:row>33</xdr:row>
      <xdr:rowOff>962</xdr:rowOff>
    </xdr:from>
    <xdr:to>
      <xdr:col>35</xdr:col>
      <xdr:colOff>50836</xdr:colOff>
      <xdr:row>34</xdr:row>
      <xdr:rowOff>46011</xdr:rowOff>
    </xdr:to>
    <xdr:pic>
      <xdr:nvPicPr>
        <xdr:cNvPr id="26" name="รูปภาพ 25">
          <a:extLst>
            <a:ext uri="{FF2B5EF4-FFF2-40B4-BE49-F238E27FC236}">
              <a16:creationId xmlns:a16="http://schemas.microsoft.com/office/drawing/2014/main" id="{97670D5B-99EA-4E8D-9D35-ACC9973D3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4902">
          <a:off x="4775156" y="4606092"/>
          <a:ext cx="452310" cy="218984"/>
        </a:xfrm>
        <a:prstGeom prst="rect">
          <a:avLst/>
        </a:prstGeom>
      </xdr:spPr>
    </xdr:pic>
    <xdr:clientData/>
  </xdr:twoCellAnchor>
  <xdr:twoCellAnchor editAs="oneCell">
    <xdr:from>
      <xdr:col>23</xdr:col>
      <xdr:colOff>104949</xdr:colOff>
      <xdr:row>19</xdr:row>
      <xdr:rowOff>163397</xdr:rowOff>
    </xdr:from>
    <xdr:to>
      <xdr:col>26</xdr:col>
      <xdr:colOff>33224</xdr:colOff>
      <xdr:row>20</xdr:row>
      <xdr:rowOff>150963</xdr:rowOff>
    </xdr:to>
    <xdr:pic>
      <xdr:nvPicPr>
        <xdr:cNvPr id="27" name="รูปภาพ 26">
          <a:extLst>
            <a:ext uri="{FF2B5EF4-FFF2-40B4-BE49-F238E27FC236}">
              <a16:creationId xmlns:a16="http://schemas.microsoft.com/office/drawing/2014/main" id="{0073D080-0A33-4A8D-80DB-23D0A04DA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4902">
          <a:off x="3434558" y="2465962"/>
          <a:ext cx="350688" cy="169784"/>
        </a:xfrm>
        <a:prstGeom prst="rect">
          <a:avLst/>
        </a:prstGeom>
      </xdr:spPr>
    </xdr:pic>
    <xdr:clientData/>
  </xdr:twoCellAnchor>
  <xdr:twoCellAnchor editAs="oneCell">
    <xdr:from>
      <xdr:col>23</xdr:col>
      <xdr:colOff>104949</xdr:colOff>
      <xdr:row>21</xdr:row>
      <xdr:rowOff>22592</xdr:rowOff>
    </xdr:from>
    <xdr:to>
      <xdr:col>26</xdr:col>
      <xdr:colOff>33224</xdr:colOff>
      <xdr:row>22</xdr:row>
      <xdr:rowOff>1876</xdr:rowOff>
    </xdr:to>
    <xdr:pic>
      <xdr:nvPicPr>
        <xdr:cNvPr id="28" name="รูปภาพ 27">
          <a:extLst>
            <a:ext uri="{FF2B5EF4-FFF2-40B4-BE49-F238E27FC236}">
              <a16:creationId xmlns:a16="http://schemas.microsoft.com/office/drawing/2014/main" id="{EC2EDC1E-73F9-4EDF-83E1-AEE99C6A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4902">
          <a:off x="3434558" y="2697875"/>
          <a:ext cx="350688" cy="1697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210910</xdr:colOff>
      <xdr:row>4</xdr:row>
      <xdr:rowOff>97971</xdr:rowOff>
    </xdr:from>
    <xdr:to>
      <xdr:col>9</xdr:col>
      <xdr:colOff>225631</xdr:colOff>
      <xdr:row>31</xdr:row>
      <xdr:rowOff>165265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F4E910F1-565E-43E9-A10F-A6CEFCF0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" r="1793"/>
        <a:stretch/>
      </xdr:blipFill>
      <xdr:spPr>
        <a:xfrm>
          <a:off x="210910" y="1295400"/>
          <a:ext cx="6137935" cy="8149936"/>
        </a:xfrm>
        <a:prstGeom prst="rect">
          <a:avLst/>
        </a:prstGeom>
      </xdr:spPr>
    </xdr:pic>
    <xdr:clientData/>
  </xdr:twoCellAnchor>
  <xdr:twoCellAnchor editAs="oneCell">
    <xdr:from>
      <xdr:col>9</xdr:col>
      <xdr:colOff>406734</xdr:colOff>
      <xdr:row>4</xdr:row>
      <xdr:rowOff>84366</xdr:rowOff>
    </xdr:from>
    <xdr:to>
      <xdr:col>18</xdr:col>
      <xdr:colOff>421454</xdr:colOff>
      <xdr:row>31</xdr:row>
      <xdr:rowOff>151660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CC695C2F-BECF-4A8D-A671-EAD5168BD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" r="1162"/>
        <a:stretch/>
      </xdr:blipFill>
      <xdr:spPr>
        <a:xfrm>
          <a:off x="6593843" y="1459279"/>
          <a:ext cx="6201828" cy="8341620"/>
        </a:xfrm>
        <a:prstGeom prst="rect">
          <a:avLst/>
        </a:prstGeom>
      </xdr:spPr>
    </xdr:pic>
    <xdr:clientData/>
  </xdr:twoCellAnchor>
  <xdr:twoCellAnchor>
    <xdr:from>
      <xdr:col>11</xdr:col>
      <xdr:colOff>407275</xdr:colOff>
      <xdr:row>7</xdr:row>
      <xdr:rowOff>164224</xdr:rowOff>
    </xdr:from>
    <xdr:to>
      <xdr:col>11</xdr:col>
      <xdr:colOff>630620</xdr:colOff>
      <xdr:row>7</xdr:row>
      <xdr:rowOff>275896</xdr:rowOff>
    </xdr:to>
    <xdr:sp macro="" textlink="">
      <xdr:nvSpPr>
        <xdr:cNvPr id="4" name="สี่เหลี่ยมผืนผ้า 3">
          <a:extLst>
            <a:ext uri="{FF2B5EF4-FFF2-40B4-BE49-F238E27FC236}">
              <a16:creationId xmlns:a16="http://schemas.microsoft.com/office/drawing/2014/main" id="{4B9D9AB5-8BE8-44F6-A1C8-928A68A095AB}"/>
            </a:ext>
          </a:extLst>
        </xdr:cNvPr>
        <xdr:cNvSpPr/>
      </xdr:nvSpPr>
      <xdr:spPr>
        <a:xfrm>
          <a:off x="7922172" y="2279431"/>
          <a:ext cx="223345" cy="11167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12</xdr:col>
      <xdr:colOff>170792</xdr:colOff>
      <xdr:row>7</xdr:row>
      <xdr:rowOff>157655</xdr:rowOff>
    </xdr:from>
    <xdr:to>
      <xdr:col>12</xdr:col>
      <xdr:colOff>394137</xdr:colOff>
      <xdr:row>7</xdr:row>
      <xdr:rowOff>282465</xdr:rowOff>
    </xdr:to>
    <xdr:sp macro="" textlink="">
      <xdr:nvSpPr>
        <xdr:cNvPr id="5" name="สี่เหลี่ยมผืนผ้า 4">
          <a:extLst>
            <a:ext uri="{FF2B5EF4-FFF2-40B4-BE49-F238E27FC236}">
              <a16:creationId xmlns:a16="http://schemas.microsoft.com/office/drawing/2014/main" id="{A736029D-BFFF-4AD7-9944-5AD55BF10294}"/>
            </a:ext>
          </a:extLst>
        </xdr:cNvPr>
        <xdr:cNvSpPr/>
      </xdr:nvSpPr>
      <xdr:spPr>
        <a:xfrm>
          <a:off x="8368861" y="2272862"/>
          <a:ext cx="223345" cy="1248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12</xdr:col>
      <xdr:colOff>610913</xdr:colOff>
      <xdr:row>7</xdr:row>
      <xdr:rowOff>164224</xdr:rowOff>
    </xdr:from>
    <xdr:to>
      <xdr:col>13</xdr:col>
      <xdr:colOff>151086</xdr:colOff>
      <xdr:row>7</xdr:row>
      <xdr:rowOff>289034</xdr:rowOff>
    </xdr:to>
    <xdr:sp macro="" textlink="">
      <xdr:nvSpPr>
        <xdr:cNvPr id="6" name="สี่เหลี่ยมผืนผ้า 5">
          <a:extLst>
            <a:ext uri="{FF2B5EF4-FFF2-40B4-BE49-F238E27FC236}">
              <a16:creationId xmlns:a16="http://schemas.microsoft.com/office/drawing/2014/main" id="{07BF9DEC-A004-4B93-A513-D8E34BACFFAD}"/>
            </a:ext>
          </a:extLst>
        </xdr:cNvPr>
        <xdr:cNvSpPr/>
      </xdr:nvSpPr>
      <xdr:spPr>
        <a:xfrm>
          <a:off x="8808982" y="2279431"/>
          <a:ext cx="223345" cy="1248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13</xdr:col>
      <xdr:colOff>413844</xdr:colOff>
      <xdr:row>7</xdr:row>
      <xdr:rowOff>157655</xdr:rowOff>
    </xdr:from>
    <xdr:to>
      <xdr:col>13</xdr:col>
      <xdr:colOff>637189</xdr:colOff>
      <xdr:row>7</xdr:row>
      <xdr:rowOff>282465</xdr:rowOff>
    </xdr:to>
    <xdr:sp macro="" textlink="">
      <xdr:nvSpPr>
        <xdr:cNvPr id="7" name="สี่เหลี่ยมผืนผ้า 6">
          <a:extLst>
            <a:ext uri="{FF2B5EF4-FFF2-40B4-BE49-F238E27FC236}">
              <a16:creationId xmlns:a16="http://schemas.microsoft.com/office/drawing/2014/main" id="{9C583CFF-4A3F-4210-AC8D-48DB4EAD5B6F}"/>
            </a:ext>
          </a:extLst>
        </xdr:cNvPr>
        <xdr:cNvSpPr/>
      </xdr:nvSpPr>
      <xdr:spPr>
        <a:xfrm>
          <a:off x="9295085" y="2272862"/>
          <a:ext cx="223345" cy="1248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384017</xdr:colOff>
      <xdr:row>3</xdr:row>
      <xdr:rowOff>20746</xdr:rowOff>
    </xdr:from>
    <xdr:to>
      <xdr:col>13</xdr:col>
      <xdr:colOff>336392</xdr:colOff>
      <xdr:row>29</xdr:row>
      <xdr:rowOff>213316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A3EFA01-63C8-4DE5-9469-C851DAD33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0" r="870"/>
        <a:stretch/>
      </xdr:blipFill>
      <xdr:spPr>
        <a:xfrm>
          <a:off x="3118252" y="1018070"/>
          <a:ext cx="6104405" cy="8059099"/>
        </a:xfrm>
        <a:prstGeom prst="rect">
          <a:avLst/>
        </a:prstGeom>
      </xdr:spPr>
    </xdr:pic>
    <xdr:clientData/>
  </xdr:twoCellAnchor>
  <xdr:oneCellAnchor>
    <xdr:from>
      <xdr:col>13</xdr:col>
      <xdr:colOff>369794</xdr:colOff>
      <xdr:row>35</xdr:row>
      <xdr:rowOff>235324</xdr:rowOff>
    </xdr:from>
    <xdr:ext cx="475451" cy="271356"/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557A8265-D1BF-457B-8FE4-223A09A94A1F}"/>
            </a:ext>
          </a:extLst>
        </xdr:cNvPr>
        <xdr:cNvSpPr txBox="1"/>
      </xdr:nvSpPr>
      <xdr:spPr>
        <a:xfrm>
          <a:off x="9285194" y="10998574"/>
          <a:ext cx="475451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5</a:t>
          </a:r>
          <a:r>
            <a:rPr lang="en-US" sz="1100"/>
            <a:t>Vdc</a:t>
          </a:r>
          <a:endParaRPr lang="th-TH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16</xdr:row>
      <xdr:rowOff>131496</xdr:rowOff>
    </xdr:from>
    <xdr:to>
      <xdr:col>1</xdr:col>
      <xdr:colOff>604157</xdr:colOff>
      <xdr:row>23</xdr:row>
      <xdr:rowOff>131496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8B604309-96AA-40F9-AFBC-8200741F3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223041"/>
          <a:ext cx="1144484" cy="2182091"/>
        </a:xfrm>
        <a:prstGeom prst="rect">
          <a:avLst/>
        </a:prstGeom>
      </xdr:spPr>
    </xdr:pic>
    <xdr:clientData/>
  </xdr:twoCellAnchor>
  <xdr:twoCellAnchor editAs="oneCell">
    <xdr:from>
      <xdr:col>2</xdr:col>
      <xdr:colOff>201386</xdr:colOff>
      <xdr:row>4</xdr:row>
      <xdr:rowOff>149182</xdr:rowOff>
    </xdr:from>
    <xdr:to>
      <xdr:col>11</xdr:col>
      <xdr:colOff>153762</xdr:colOff>
      <xdr:row>31</xdr:row>
      <xdr:rowOff>34882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7134F340-9703-45E5-9937-ACF31380E0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9" t="10322" r="5718" b="8996"/>
        <a:stretch/>
      </xdr:blipFill>
      <xdr:spPr>
        <a:xfrm>
          <a:off x="1586841" y="1500000"/>
          <a:ext cx="6186921" cy="8302338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</xdr:row>
      <xdr:rowOff>113806</xdr:rowOff>
    </xdr:from>
    <xdr:to>
      <xdr:col>3</xdr:col>
      <xdr:colOff>281608</xdr:colOff>
      <xdr:row>20</xdr:row>
      <xdr:rowOff>169417</xdr:rowOff>
    </xdr:to>
    <xdr:cxnSp macro="">
      <xdr:nvCxnSpPr>
        <xdr:cNvPr id="10" name="ลูกศรเชื่อมต่อแบบตรง 9">
          <a:extLst>
            <a:ext uri="{FF2B5EF4-FFF2-40B4-BE49-F238E27FC236}">
              <a16:creationId xmlns:a16="http://schemas.microsoft.com/office/drawing/2014/main" id="{47288EED-453B-4351-911F-7A56E27E0F64}"/>
            </a:ext>
          </a:extLst>
        </xdr:cNvPr>
        <xdr:cNvCxnSpPr/>
      </xdr:nvCxnSpPr>
      <xdr:spPr>
        <a:xfrm>
          <a:off x="978477" y="6140533"/>
          <a:ext cx="1381313" cy="36733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280517</xdr:colOff>
      <xdr:row>20</xdr:row>
      <xdr:rowOff>229329</xdr:rowOff>
    </xdr:from>
    <xdr:to>
      <xdr:col>9</xdr:col>
      <xdr:colOff>513931</xdr:colOff>
      <xdr:row>20</xdr:row>
      <xdr:rowOff>229329</xdr:rowOff>
    </xdr:to>
    <xdr:cxnSp macro="">
      <xdr:nvCxnSpPr>
        <xdr:cNvPr id="12" name="ตัวเชื่อมต่อตรง 11">
          <a:extLst>
            <a:ext uri="{FF2B5EF4-FFF2-40B4-BE49-F238E27FC236}">
              <a16:creationId xmlns:a16="http://schemas.microsoft.com/office/drawing/2014/main" id="{853790B0-E6A4-47BA-93EF-7C38C8872F00}"/>
            </a:ext>
          </a:extLst>
        </xdr:cNvPr>
        <xdr:cNvCxnSpPr/>
      </xdr:nvCxnSpPr>
      <xdr:spPr>
        <a:xfrm>
          <a:off x="2358699" y="6567784"/>
          <a:ext cx="4389777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299358</xdr:colOff>
      <xdr:row>4</xdr:row>
      <xdr:rowOff>168234</xdr:rowOff>
    </xdr:from>
    <xdr:to>
      <xdr:col>19</xdr:col>
      <xdr:colOff>258536</xdr:colOff>
      <xdr:row>31</xdr:row>
      <xdr:rowOff>101874</xdr:rowOff>
    </xdr:to>
    <xdr:pic>
      <xdr:nvPicPr>
        <xdr:cNvPr id="13" name="รูปภาพ 12">
          <a:extLst>
            <a:ext uri="{FF2B5EF4-FFF2-40B4-BE49-F238E27FC236}">
              <a16:creationId xmlns:a16="http://schemas.microsoft.com/office/drawing/2014/main" id="{368B5131-3D5D-4611-BE57-A01F47E5DD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3" t="10252" r="4772" b="8156"/>
        <a:stretch/>
      </xdr:blipFill>
      <xdr:spPr>
        <a:xfrm>
          <a:off x="7226631" y="1519052"/>
          <a:ext cx="6193723" cy="8350278"/>
        </a:xfrm>
        <a:prstGeom prst="rect">
          <a:avLst/>
        </a:prstGeom>
      </xdr:spPr>
    </xdr:pic>
    <xdr:clientData/>
  </xdr:twoCellAnchor>
  <xdr:twoCellAnchor>
    <xdr:from>
      <xdr:col>11</xdr:col>
      <xdr:colOff>73826</xdr:colOff>
      <xdr:row>10</xdr:row>
      <xdr:rowOff>248693</xdr:rowOff>
    </xdr:from>
    <xdr:to>
      <xdr:col>18</xdr:col>
      <xdr:colOff>359389</xdr:colOff>
      <xdr:row>13</xdr:row>
      <xdr:rowOff>209282</xdr:rowOff>
    </xdr:to>
    <xdr:grpSp>
      <xdr:nvGrpSpPr>
        <xdr:cNvPr id="44" name="กลุ่ม 43">
          <a:extLst>
            <a:ext uri="{FF2B5EF4-FFF2-40B4-BE49-F238E27FC236}">
              <a16:creationId xmlns:a16="http://schemas.microsoft.com/office/drawing/2014/main" id="{E462C370-D885-4CB8-8153-95E96E19F99A}"/>
            </a:ext>
          </a:extLst>
        </xdr:cNvPr>
        <xdr:cNvGrpSpPr/>
      </xdr:nvGrpSpPr>
      <xdr:grpSpPr>
        <a:xfrm>
          <a:off x="7635848" y="3412650"/>
          <a:ext cx="5097758" cy="879958"/>
          <a:chOff x="8310156" y="3817257"/>
          <a:chExt cx="5070242" cy="868266"/>
        </a:xfrm>
      </xdr:grpSpPr>
      <xdr:sp macro="" textlink="">
        <xdr:nvSpPr>
          <xdr:cNvPr id="16" name="สี่เหลี่ยมผืนผ้า 15">
            <a:extLst>
              <a:ext uri="{FF2B5EF4-FFF2-40B4-BE49-F238E27FC236}">
                <a16:creationId xmlns:a16="http://schemas.microsoft.com/office/drawing/2014/main" id="{E5C55B1A-2278-4D0B-8578-DC2ED5915AAD}"/>
              </a:ext>
            </a:extLst>
          </xdr:cNvPr>
          <xdr:cNvSpPr/>
        </xdr:nvSpPr>
        <xdr:spPr>
          <a:xfrm>
            <a:off x="8310156" y="3817257"/>
            <a:ext cx="371616" cy="223345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7" name="สี่เหลี่ยมผืนผ้า 16">
            <a:extLst>
              <a:ext uri="{FF2B5EF4-FFF2-40B4-BE49-F238E27FC236}">
                <a16:creationId xmlns:a16="http://schemas.microsoft.com/office/drawing/2014/main" id="{21BA50ED-F46E-414D-A395-C69398F0F463}"/>
              </a:ext>
            </a:extLst>
          </xdr:cNvPr>
          <xdr:cNvSpPr/>
        </xdr:nvSpPr>
        <xdr:spPr>
          <a:xfrm>
            <a:off x="10673327" y="3843534"/>
            <a:ext cx="338219" cy="151086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8" name="สี่เหลี่ยมผืนผ้า 17">
            <a:extLst>
              <a:ext uri="{FF2B5EF4-FFF2-40B4-BE49-F238E27FC236}">
                <a16:creationId xmlns:a16="http://schemas.microsoft.com/office/drawing/2014/main" id="{3D85AACC-5BD2-4BB0-A861-4A42BA89EEDA}"/>
              </a:ext>
            </a:extLst>
          </xdr:cNvPr>
          <xdr:cNvSpPr/>
        </xdr:nvSpPr>
        <xdr:spPr>
          <a:xfrm>
            <a:off x="12263792" y="3843534"/>
            <a:ext cx="338218" cy="151086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20" name="สี่เหลี่ยมผืนผ้า 19">
            <a:extLst>
              <a:ext uri="{FF2B5EF4-FFF2-40B4-BE49-F238E27FC236}">
                <a16:creationId xmlns:a16="http://schemas.microsoft.com/office/drawing/2014/main" id="{9916B052-7F63-45F6-885F-45751F1C5F5F}"/>
              </a:ext>
            </a:extLst>
          </xdr:cNvPr>
          <xdr:cNvSpPr/>
        </xdr:nvSpPr>
        <xdr:spPr>
          <a:xfrm>
            <a:off x="8329863" y="4507774"/>
            <a:ext cx="332202" cy="177749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21" name="สี่เหลี่ยมผืนผ้า 20">
            <a:extLst>
              <a:ext uri="{FF2B5EF4-FFF2-40B4-BE49-F238E27FC236}">
                <a16:creationId xmlns:a16="http://schemas.microsoft.com/office/drawing/2014/main" id="{BB8C7065-A980-4274-B041-B61094B3A179}"/>
              </a:ext>
            </a:extLst>
          </xdr:cNvPr>
          <xdr:cNvSpPr/>
        </xdr:nvSpPr>
        <xdr:spPr>
          <a:xfrm>
            <a:off x="12290068" y="4501205"/>
            <a:ext cx="338218" cy="177749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47" name="สี่เหลี่ยมผืนผ้า 46">
            <a:extLst>
              <a:ext uri="{FF2B5EF4-FFF2-40B4-BE49-F238E27FC236}">
                <a16:creationId xmlns:a16="http://schemas.microsoft.com/office/drawing/2014/main" id="{93BECA7E-E3C0-4A63-942F-D193333F3E9D}"/>
              </a:ext>
            </a:extLst>
          </xdr:cNvPr>
          <xdr:cNvSpPr/>
        </xdr:nvSpPr>
        <xdr:spPr>
          <a:xfrm>
            <a:off x="13042180" y="3829137"/>
            <a:ext cx="338218" cy="151086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48" name="สี่เหลี่ยมผืนผ้า 47">
            <a:extLst>
              <a:ext uri="{FF2B5EF4-FFF2-40B4-BE49-F238E27FC236}">
                <a16:creationId xmlns:a16="http://schemas.microsoft.com/office/drawing/2014/main" id="{A134F06C-316C-4093-9D38-8C40C03C54E4}"/>
              </a:ext>
            </a:extLst>
          </xdr:cNvPr>
          <xdr:cNvSpPr/>
        </xdr:nvSpPr>
        <xdr:spPr>
          <a:xfrm>
            <a:off x="13027630" y="4520173"/>
            <a:ext cx="338218" cy="151086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15</xdr:col>
      <xdr:colOff>314589</xdr:colOff>
      <xdr:row>28</xdr:row>
      <xdr:rowOff>77278</xdr:rowOff>
    </xdr:from>
    <xdr:to>
      <xdr:col>15</xdr:col>
      <xdr:colOff>671117</xdr:colOff>
      <xdr:row>28</xdr:row>
      <xdr:rowOff>215257</xdr:rowOff>
    </xdr:to>
    <xdr:sp macro="" textlink="">
      <xdr:nvSpPr>
        <xdr:cNvPr id="26" name="สี่เหลี่ยมผืนผ้า 25">
          <a:extLst>
            <a:ext uri="{FF2B5EF4-FFF2-40B4-BE49-F238E27FC236}">
              <a16:creationId xmlns:a16="http://schemas.microsoft.com/office/drawing/2014/main" id="{9CCDD29F-C690-481E-8085-45AA4846A4E1}"/>
            </a:ext>
          </a:extLst>
        </xdr:cNvPr>
        <xdr:cNvSpPr/>
      </xdr:nvSpPr>
      <xdr:spPr>
        <a:xfrm>
          <a:off x="10705498" y="8909551"/>
          <a:ext cx="356528" cy="13797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15</xdr:col>
      <xdr:colOff>225436</xdr:colOff>
      <xdr:row>28</xdr:row>
      <xdr:rowOff>248860</xdr:rowOff>
    </xdr:from>
    <xdr:to>
      <xdr:col>15</xdr:col>
      <xdr:colOff>459104</xdr:colOff>
      <xdr:row>29</xdr:row>
      <xdr:rowOff>78038</xdr:rowOff>
    </xdr:to>
    <xdr:sp macro="" textlink="">
      <xdr:nvSpPr>
        <xdr:cNvPr id="27" name="สี่เหลี่ยมผืนผ้า 26">
          <a:extLst>
            <a:ext uri="{FF2B5EF4-FFF2-40B4-BE49-F238E27FC236}">
              <a16:creationId xmlns:a16="http://schemas.microsoft.com/office/drawing/2014/main" id="{72AD7CDD-EBDF-46BA-84A5-251FEF291356}"/>
            </a:ext>
          </a:extLst>
        </xdr:cNvPr>
        <xdr:cNvSpPr/>
      </xdr:nvSpPr>
      <xdr:spPr>
        <a:xfrm>
          <a:off x="10616345" y="9081133"/>
          <a:ext cx="233668" cy="14090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459105</xdr:colOff>
      <xdr:row>28</xdr:row>
      <xdr:rowOff>271523</xdr:rowOff>
    </xdr:from>
    <xdr:to>
      <xdr:col>12</xdr:col>
      <xdr:colOff>15231</xdr:colOff>
      <xdr:row>29</xdr:row>
      <xdr:rowOff>91176</xdr:rowOff>
    </xdr:to>
    <xdr:sp macro="" textlink="">
      <xdr:nvSpPr>
        <xdr:cNvPr id="28" name="สี่เหลี่ยมผืนผ้า 27">
          <a:extLst>
            <a:ext uri="{FF2B5EF4-FFF2-40B4-BE49-F238E27FC236}">
              <a16:creationId xmlns:a16="http://schemas.microsoft.com/office/drawing/2014/main" id="{3E950918-5D57-49D1-827A-EA7E3991FC3A}"/>
            </a:ext>
          </a:extLst>
        </xdr:cNvPr>
        <xdr:cNvSpPr/>
      </xdr:nvSpPr>
      <xdr:spPr>
        <a:xfrm>
          <a:off x="8079105" y="9103796"/>
          <a:ext cx="248853" cy="13138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80162</xdr:colOff>
      <xdr:row>18</xdr:row>
      <xdr:rowOff>172997</xdr:rowOff>
    </xdr:from>
    <xdr:to>
      <xdr:col>11</xdr:col>
      <xdr:colOff>313830</xdr:colOff>
      <xdr:row>19</xdr:row>
      <xdr:rowOff>5021</xdr:rowOff>
    </xdr:to>
    <xdr:sp macro="" textlink="">
      <xdr:nvSpPr>
        <xdr:cNvPr id="29" name="สี่เหลี่ยมผืนผ้า 28">
          <a:extLst>
            <a:ext uri="{FF2B5EF4-FFF2-40B4-BE49-F238E27FC236}">
              <a16:creationId xmlns:a16="http://schemas.microsoft.com/office/drawing/2014/main" id="{57A37159-5E01-4417-B897-F0754060F40E}"/>
            </a:ext>
          </a:extLst>
        </xdr:cNvPr>
        <xdr:cNvSpPr/>
      </xdr:nvSpPr>
      <xdr:spPr>
        <a:xfrm>
          <a:off x="7700162" y="5887997"/>
          <a:ext cx="233668" cy="143751"/>
        </a:xfrm>
        <a:prstGeom prst="rect">
          <a:avLst/>
        </a:prstGeom>
        <a:noFill/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>
            <a:solidFill>
              <a:srgbClr val="00B050"/>
            </a:solidFill>
          </a:endParaRPr>
        </a:p>
      </xdr:txBody>
    </xdr:sp>
    <xdr:clientData/>
  </xdr:twoCellAnchor>
  <xdr:twoCellAnchor>
    <xdr:from>
      <xdr:col>16</xdr:col>
      <xdr:colOff>245576</xdr:colOff>
      <xdr:row>18</xdr:row>
      <xdr:rowOff>183341</xdr:rowOff>
    </xdr:from>
    <xdr:to>
      <xdr:col>16</xdr:col>
      <xdr:colOff>479245</xdr:colOff>
      <xdr:row>19</xdr:row>
      <xdr:rowOff>5840</xdr:rowOff>
    </xdr:to>
    <xdr:sp macro="" textlink="">
      <xdr:nvSpPr>
        <xdr:cNvPr id="30" name="สี่เหลี่ยมผืนผ้า 29">
          <a:extLst>
            <a:ext uri="{FF2B5EF4-FFF2-40B4-BE49-F238E27FC236}">
              <a16:creationId xmlns:a16="http://schemas.microsoft.com/office/drawing/2014/main" id="{6F17114E-038B-419C-A7FC-C0576AD4F83B}"/>
            </a:ext>
          </a:extLst>
        </xdr:cNvPr>
        <xdr:cNvSpPr/>
      </xdr:nvSpPr>
      <xdr:spPr>
        <a:xfrm>
          <a:off x="11329212" y="5898341"/>
          <a:ext cx="233669" cy="134226"/>
        </a:xfrm>
        <a:prstGeom prst="rect">
          <a:avLst/>
        </a:prstGeom>
        <a:noFill/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>
            <a:solidFill>
              <a:srgbClr val="00B050"/>
            </a:solidFill>
          </a:endParaRPr>
        </a:p>
      </xdr:txBody>
    </xdr:sp>
    <xdr:clientData/>
  </xdr:twoCellAnchor>
  <xdr:twoCellAnchor>
    <xdr:from>
      <xdr:col>16</xdr:col>
      <xdr:colOff>224679</xdr:colOff>
      <xdr:row>17</xdr:row>
      <xdr:rowOff>143726</xdr:rowOff>
    </xdr:from>
    <xdr:to>
      <xdr:col>16</xdr:col>
      <xdr:colOff>458348</xdr:colOff>
      <xdr:row>17</xdr:row>
      <xdr:rowOff>284660</xdr:rowOff>
    </xdr:to>
    <xdr:sp macro="" textlink="">
      <xdr:nvSpPr>
        <xdr:cNvPr id="31" name="สี่เหลี่ยมผืนผ้า 30">
          <a:extLst>
            <a:ext uri="{FF2B5EF4-FFF2-40B4-BE49-F238E27FC236}">
              <a16:creationId xmlns:a16="http://schemas.microsoft.com/office/drawing/2014/main" id="{2410F960-8626-4047-B97F-502904B3E14B}"/>
            </a:ext>
          </a:extLst>
        </xdr:cNvPr>
        <xdr:cNvSpPr/>
      </xdr:nvSpPr>
      <xdr:spPr>
        <a:xfrm>
          <a:off x="11308315" y="5546999"/>
          <a:ext cx="233669" cy="140934"/>
        </a:xfrm>
        <a:prstGeom prst="rect">
          <a:avLst/>
        </a:prstGeom>
        <a:noFill/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>
            <a:solidFill>
              <a:srgbClr val="00B050"/>
            </a:solidFill>
          </a:endParaRPr>
        </a:p>
      </xdr:txBody>
    </xdr:sp>
    <xdr:clientData/>
  </xdr:twoCellAnchor>
  <xdr:oneCellAnchor>
    <xdr:from>
      <xdr:col>14</xdr:col>
      <xdr:colOff>277672</xdr:colOff>
      <xdr:row>16</xdr:row>
      <xdr:rowOff>95833</xdr:rowOff>
    </xdr:from>
    <xdr:ext cx="2869720" cy="267043"/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6D925137-ABDE-4FE2-8A5F-9C6CABB21AE3}"/>
            </a:ext>
          </a:extLst>
        </xdr:cNvPr>
        <xdr:cNvSpPr txBox="1"/>
      </xdr:nvSpPr>
      <xdr:spPr>
        <a:xfrm>
          <a:off x="9975854" y="5187378"/>
          <a:ext cx="2869720" cy="2670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>
              <a:solidFill>
                <a:schemeClr val="accent2"/>
              </a:solidFill>
            </a:rPr>
            <a:t>ถ้าไม่รู้ค่า </a:t>
          </a:r>
          <a:r>
            <a:rPr lang="en-US" sz="1100">
              <a:solidFill>
                <a:schemeClr val="accent2"/>
              </a:solidFill>
            </a:rPr>
            <a:t>hFE Classification</a:t>
          </a:r>
          <a:r>
            <a:rPr lang="th-TH" sz="1100">
              <a:solidFill>
                <a:schemeClr val="accent2"/>
              </a:solidFill>
            </a:rPr>
            <a:t> ให้เริ่มต้นใช้ค่าต่ำสุด</a:t>
          </a:r>
          <a:r>
            <a:rPr lang="en-US" sz="1100">
              <a:solidFill>
                <a:schemeClr val="accent2"/>
              </a:solidFill>
            </a:rPr>
            <a:t> </a:t>
          </a:r>
          <a:br>
            <a:rPr lang="en-US" sz="1100">
              <a:solidFill>
                <a:schemeClr val="accent2"/>
              </a:solidFill>
            </a:rPr>
          </a:br>
          <a:endParaRPr lang="th-TH" sz="1100">
            <a:solidFill>
              <a:schemeClr val="accent2"/>
            </a:solidFill>
          </a:endParaRPr>
        </a:p>
      </xdr:txBody>
    </xdr:sp>
    <xdr:clientData/>
  </xdr:oneCellAnchor>
  <xdr:twoCellAnchor>
    <xdr:from>
      <xdr:col>12</xdr:col>
      <xdr:colOff>538186</xdr:colOff>
      <xdr:row>19</xdr:row>
      <xdr:rowOff>20432</xdr:rowOff>
    </xdr:from>
    <xdr:to>
      <xdr:col>16</xdr:col>
      <xdr:colOff>271096</xdr:colOff>
      <xdr:row>19</xdr:row>
      <xdr:rowOff>20432</xdr:rowOff>
    </xdr:to>
    <xdr:cxnSp macro="">
      <xdr:nvCxnSpPr>
        <xdr:cNvPr id="34" name="ลูกศรเชื่อมต่อแบบตรง 33">
          <a:extLst>
            <a:ext uri="{FF2B5EF4-FFF2-40B4-BE49-F238E27FC236}">
              <a16:creationId xmlns:a16="http://schemas.microsoft.com/office/drawing/2014/main" id="{FD5E80B8-6A97-47A1-83FC-81409A8377B2}"/>
            </a:ext>
          </a:extLst>
        </xdr:cNvPr>
        <xdr:cNvCxnSpPr/>
      </xdr:nvCxnSpPr>
      <xdr:spPr>
        <a:xfrm>
          <a:off x="8850913" y="6047159"/>
          <a:ext cx="2503819" cy="0"/>
        </a:xfrm>
        <a:prstGeom prst="straightConnector1">
          <a:avLst/>
        </a:prstGeom>
        <a:ln w="127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602194</xdr:colOff>
      <xdr:row>29</xdr:row>
      <xdr:rowOff>112398</xdr:rowOff>
    </xdr:from>
    <xdr:ext cx="3790866" cy="275325"/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31BE161E-FFD0-489F-A51C-C77C4E5EF613}"/>
            </a:ext>
          </a:extLst>
        </xdr:cNvPr>
        <xdr:cNvSpPr txBox="1"/>
      </xdr:nvSpPr>
      <xdr:spPr>
        <a:xfrm>
          <a:off x="8914921" y="9256398"/>
          <a:ext cx="3790866" cy="27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>
              <a:solidFill>
                <a:srgbClr val="FF0000"/>
              </a:solidFill>
            </a:rPr>
            <a:t>ถ้ารู้ค่า </a:t>
          </a:r>
          <a:r>
            <a:rPr lang="en-US" sz="1100">
              <a:solidFill>
                <a:srgbClr val="FF0000"/>
              </a:solidFill>
            </a:rPr>
            <a:t>hFE Classification</a:t>
          </a:r>
          <a:r>
            <a:rPr lang="th-TH" sz="1100">
              <a:solidFill>
                <a:srgbClr val="FF0000"/>
              </a:solidFill>
            </a:rPr>
            <a:t> ให้เริ่มต้นใช้ค่าตามที่ระบุในตัว </a:t>
          </a:r>
          <a:r>
            <a:rPr lang="en-US" sz="1100">
              <a:solidFill>
                <a:srgbClr val="FF0000"/>
              </a:solidFill>
            </a:rPr>
            <a:t>TR </a:t>
          </a:r>
          <a:r>
            <a:rPr lang="th-TH" sz="1100">
              <a:solidFill>
                <a:srgbClr val="FF0000"/>
              </a:solidFill>
            </a:rPr>
            <a:t>ได้</a:t>
          </a:r>
          <a:r>
            <a:rPr lang="en-US" sz="1100">
              <a:solidFill>
                <a:srgbClr val="FF0000"/>
              </a:solidFill>
            </a:rPr>
            <a:t> </a:t>
          </a:r>
          <a:br>
            <a:rPr lang="en-US" sz="1100">
              <a:solidFill>
                <a:srgbClr val="FF0000"/>
              </a:solidFill>
            </a:rPr>
          </a:br>
          <a:endParaRPr lang="th-TH" sz="1100">
            <a:solidFill>
              <a:srgbClr val="FF0000"/>
            </a:solidFill>
          </a:endParaRPr>
        </a:p>
      </xdr:txBody>
    </xdr:sp>
    <xdr:clientData/>
  </xdr:oneCellAnchor>
  <xdr:twoCellAnchor>
    <xdr:from>
      <xdr:col>5</xdr:col>
      <xdr:colOff>566460</xdr:colOff>
      <xdr:row>20</xdr:row>
      <xdr:rowOff>98689</xdr:rowOff>
    </xdr:from>
    <xdr:to>
      <xdr:col>5</xdr:col>
      <xdr:colOff>665567</xdr:colOff>
      <xdr:row>20</xdr:row>
      <xdr:rowOff>219059</xdr:rowOff>
    </xdr:to>
    <xdr:sp macro="" textlink="">
      <xdr:nvSpPr>
        <xdr:cNvPr id="36" name="สี่เหลี่ยมผืนผ้า 35">
          <a:extLst>
            <a:ext uri="{FF2B5EF4-FFF2-40B4-BE49-F238E27FC236}">
              <a16:creationId xmlns:a16="http://schemas.microsoft.com/office/drawing/2014/main" id="{E9C0A3F3-73C0-4203-B814-AFFC2E5D38FE}"/>
            </a:ext>
          </a:extLst>
        </xdr:cNvPr>
        <xdr:cNvSpPr/>
      </xdr:nvSpPr>
      <xdr:spPr>
        <a:xfrm>
          <a:off x="4030096" y="6437144"/>
          <a:ext cx="99107" cy="12037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13</xdr:col>
      <xdr:colOff>409557</xdr:colOff>
      <xdr:row>19</xdr:row>
      <xdr:rowOff>5840</xdr:rowOff>
    </xdr:from>
    <xdr:to>
      <xdr:col>16</xdr:col>
      <xdr:colOff>358862</xdr:colOff>
      <xdr:row>28</xdr:row>
      <xdr:rowOff>273683</xdr:rowOff>
    </xdr:to>
    <xdr:cxnSp macro="">
      <xdr:nvCxnSpPr>
        <xdr:cNvPr id="38" name="ลูกศรเชื่อมต่อแบบตรง 37">
          <a:extLst>
            <a:ext uri="{FF2B5EF4-FFF2-40B4-BE49-F238E27FC236}">
              <a16:creationId xmlns:a16="http://schemas.microsoft.com/office/drawing/2014/main" id="{3A500412-0CF0-4368-8E57-230FA0775E92}"/>
            </a:ext>
          </a:extLst>
        </xdr:cNvPr>
        <xdr:cNvCxnSpPr>
          <a:stCxn id="30" idx="2"/>
        </xdr:cNvCxnSpPr>
      </xdr:nvCxnSpPr>
      <xdr:spPr>
        <a:xfrm flipH="1">
          <a:off x="9415012" y="6032567"/>
          <a:ext cx="2027486" cy="3073389"/>
        </a:xfrm>
        <a:prstGeom prst="straightConnector1">
          <a:avLst/>
        </a:prstGeom>
        <a:ln w="12700">
          <a:solidFill>
            <a:schemeClr val="accent2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623153</xdr:colOff>
      <xdr:row>18</xdr:row>
      <xdr:rowOff>280750</xdr:rowOff>
    </xdr:from>
    <xdr:to>
      <xdr:col>17</xdr:col>
      <xdr:colOff>629478</xdr:colOff>
      <xdr:row>28</xdr:row>
      <xdr:rowOff>257513</xdr:rowOff>
    </xdr:to>
    <xdr:cxnSp macro="">
      <xdr:nvCxnSpPr>
        <xdr:cNvPr id="39" name="ลูกศรเชื่อมต่อแบบตรง 38">
          <a:extLst>
            <a:ext uri="{FF2B5EF4-FFF2-40B4-BE49-F238E27FC236}">
              <a16:creationId xmlns:a16="http://schemas.microsoft.com/office/drawing/2014/main" id="{DC9986B1-E57D-49F0-A0C0-5EB0D9CE5937}"/>
            </a:ext>
          </a:extLst>
        </xdr:cNvPr>
        <xdr:cNvCxnSpPr/>
      </xdr:nvCxnSpPr>
      <xdr:spPr>
        <a:xfrm>
          <a:off x="12399517" y="5995750"/>
          <a:ext cx="6325" cy="3094036"/>
        </a:xfrm>
        <a:prstGeom prst="straightConnector1">
          <a:avLst/>
        </a:prstGeom>
        <a:ln w="12700">
          <a:solidFill>
            <a:schemeClr val="accent2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672849</xdr:colOff>
      <xdr:row>20</xdr:row>
      <xdr:rowOff>159525</xdr:rowOff>
    </xdr:from>
    <xdr:to>
      <xdr:col>15</xdr:col>
      <xdr:colOff>190500</xdr:colOff>
      <xdr:row>29</xdr:row>
      <xdr:rowOff>20648</xdr:rowOff>
    </xdr:to>
    <xdr:cxnSp macro="">
      <xdr:nvCxnSpPr>
        <xdr:cNvPr id="41" name="ลูกศรเชื่อมต่อแบบตรง 40">
          <a:extLst>
            <a:ext uri="{FF2B5EF4-FFF2-40B4-BE49-F238E27FC236}">
              <a16:creationId xmlns:a16="http://schemas.microsoft.com/office/drawing/2014/main" id="{D67BAD33-1AB3-46D7-A499-5D5A26748905}"/>
            </a:ext>
          </a:extLst>
        </xdr:cNvPr>
        <xdr:cNvCxnSpPr/>
      </xdr:nvCxnSpPr>
      <xdr:spPr>
        <a:xfrm>
          <a:off x="4136485" y="6497980"/>
          <a:ext cx="6444924" cy="2666668"/>
        </a:xfrm>
        <a:prstGeom prst="straightConnector1">
          <a:avLst/>
        </a:prstGeom>
        <a:ln w="12700">
          <a:solidFill>
            <a:srgbClr val="FF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110508</xdr:colOff>
      <xdr:row>32</xdr:row>
      <xdr:rowOff>241437</xdr:rowOff>
    </xdr:from>
    <xdr:to>
      <xdr:col>6</xdr:col>
      <xdr:colOff>15549</xdr:colOff>
      <xdr:row>42</xdr:row>
      <xdr:rowOff>100852</xdr:rowOff>
    </xdr:to>
    <xdr:pic>
      <xdr:nvPicPr>
        <xdr:cNvPr id="52" name="รูปภาพ 51">
          <a:extLst>
            <a:ext uri="{FF2B5EF4-FFF2-40B4-BE49-F238E27FC236}">
              <a16:creationId xmlns:a16="http://schemas.microsoft.com/office/drawing/2014/main" id="{FF2BD3AE-E598-459F-A50A-15A29189B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08" y="10057790"/>
          <a:ext cx="4006394" cy="2885004"/>
        </a:xfrm>
        <a:prstGeom prst="rect">
          <a:avLst/>
        </a:prstGeom>
      </xdr:spPr>
    </xdr:pic>
    <xdr:clientData/>
  </xdr:twoCellAnchor>
  <xdr:twoCellAnchor editAs="oneCell">
    <xdr:from>
      <xdr:col>19</xdr:col>
      <xdr:colOff>532357</xdr:colOff>
      <xdr:row>1</xdr:row>
      <xdr:rowOff>95810</xdr:rowOff>
    </xdr:from>
    <xdr:to>
      <xdr:col>25</xdr:col>
      <xdr:colOff>220757</xdr:colOff>
      <xdr:row>9</xdr:row>
      <xdr:rowOff>266700</xdr:rowOff>
    </xdr:to>
    <xdr:pic>
      <xdr:nvPicPr>
        <xdr:cNvPr id="54" name="รูปภาพ 53">
          <a:extLst>
            <a:ext uri="{FF2B5EF4-FFF2-40B4-BE49-F238E27FC236}">
              <a16:creationId xmlns:a16="http://schemas.microsoft.com/office/drawing/2014/main" id="{FF0167B6-8E2E-4D49-AC83-D5CAA43D8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5" t="14003" r="10065" b="9393"/>
        <a:stretch/>
      </xdr:blipFill>
      <xdr:spPr>
        <a:xfrm>
          <a:off x="13562557" y="400610"/>
          <a:ext cx="3803200" cy="2704540"/>
        </a:xfrm>
        <a:prstGeom prst="rect">
          <a:avLst/>
        </a:prstGeom>
      </xdr:spPr>
    </xdr:pic>
    <xdr:clientData/>
  </xdr:twoCellAnchor>
  <xdr:twoCellAnchor editAs="oneCell">
    <xdr:from>
      <xdr:col>6</xdr:col>
      <xdr:colOff>201706</xdr:colOff>
      <xdr:row>32</xdr:row>
      <xdr:rowOff>26557</xdr:rowOff>
    </xdr:from>
    <xdr:to>
      <xdr:col>11</xdr:col>
      <xdr:colOff>590971</xdr:colOff>
      <xdr:row>42</xdr:row>
      <xdr:rowOff>275323</xdr:rowOff>
    </xdr:to>
    <xdr:pic>
      <xdr:nvPicPr>
        <xdr:cNvPr id="56" name="รูปภาพ 55">
          <a:extLst>
            <a:ext uri="{FF2B5EF4-FFF2-40B4-BE49-F238E27FC236}">
              <a16:creationId xmlns:a16="http://schemas.microsoft.com/office/drawing/2014/main" id="{A2F5BA1A-0283-4D49-958F-D85B31C99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03059" y="9842910"/>
          <a:ext cx="3807059" cy="3274355"/>
        </a:xfrm>
        <a:prstGeom prst="rect">
          <a:avLst/>
        </a:prstGeom>
      </xdr:spPr>
    </xdr:pic>
    <xdr:clientData/>
  </xdr:twoCellAnchor>
  <xdr:twoCellAnchor editAs="oneCell">
    <xdr:from>
      <xdr:col>5</xdr:col>
      <xdr:colOff>649938</xdr:colOff>
      <xdr:row>50</xdr:row>
      <xdr:rowOff>246527</xdr:rowOff>
    </xdr:from>
    <xdr:to>
      <xdr:col>11</xdr:col>
      <xdr:colOff>168087</xdr:colOff>
      <xdr:row>58</xdr:row>
      <xdr:rowOff>161738</xdr:rowOff>
    </xdr:to>
    <xdr:pic>
      <xdr:nvPicPr>
        <xdr:cNvPr id="57" name="รูปภาพ 56">
          <a:extLst>
            <a:ext uri="{FF2B5EF4-FFF2-40B4-BE49-F238E27FC236}">
              <a16:creationId xmlns:a16="http://schemas.microsoft.com/office/drawing/2014/main" id="{D008AAE7-9F61-410B-AF2A-FA1B39E60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5" t="14003" r="10065" b="9393"/>
        <a:stretch/>
      </xdr:blipFill>
      <xdr:spPr>
        <a:xfrm>
          <a:off x="4067732" y="15733056"/>
          <a:ext cx="3619502" cy="2559800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32</xdr:row>
      <xdr:rowOff>156881</xdr:rowOff>
    </xdr:from>
    <xdr:to>
      <xdr:col>17</xdr:col>
      <xdr:colOff>487309</xdr:colOff>
      <xdr:row>40</xdr:row>
      <xdr:rowOff>302557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4939B29D-53FC-4B8F-97B7-7BC4E42C0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90" b="4529"/>
        <a:stretch/>
      </xdr:blipFill>
      <xdr:spPr>
        <a:xfrm>
          <a:off x="9155206" y="9973234"/>
          <a:ext cx="2952603" cy="2566147"/>
        </a:xfrm>
        <a:prstGeom prst="rect">
          <a:avLst/>
        </a:prstGeom>
      </xdr:spPr>
    </xdr:pic>
    <xdr:clientData/>
  </xdr:twoCellAnchor>
  <xdr:twoCellAnchor>
    <xdr:from>
      <xdr:col>15</xdr:col>
      <xdr:colOff>661147</xdr:colOff>
      <xdr:row>33</xdr:row>
      <xdr:rowOff>123265</xdr:rowOff>
    </xdr:from>
    <xdr:to>
      <xdr:col>16</xdr:col>
      <xdr:colOff>616323</xdr:colOff>
      <xdr:row>35</xdr:row>
      <xdr:rowOff>134470</xdr:rowOff>
    </xdr:to>
    <xdr:sp macro="" textlink="">
      <xdr:nvSpPr>
        <xdr:cNvPr id="59" name="วงรี 58">
          <a:extLst>
            <a:ext uri="{FF2B5EF4-FFF2-40B4-BE49-F238E27FC236}">
              <a16:creationId xmlns:a16="http://schemas.microsoft.com/office/drawing/2014/main" id="{6A0C72AA-468D-4FBE-9831-83E2A315F329}"/>
            </a:ext>
          </a:extLst>
        </xdr:cNvPr>
        <xdr:cNvSpPr/>
      </xdr:nvSpPr>
      <xdr:spPr>
        <a:xfrm>
          <a:off x="10914529" y="10242177"/>
          <a:ext cx="638735" cy="616322"/>
        </a:xfrm>
        <a:prstGeom prst="ellipse">
          <a:avLst/>
        </a:prstGeom>
        <a:noFill/>
        <a:ln w="19050"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16</xdr:col>
      <xdr:colOff>526677</xdr:colOff>
      <xdr:row>34</xdr:row>
      <xdr:rowOff>145676</xdr:rowOff>
    </xdr:from>
    <xdr:ext cx="595163" cy="271356"/>
    <xdr:sp macro="" textlink="">
      <xdr:nvSpPr>
        <xdr:cNvPr id="60" name="กล่องข้อความ 59">
          <a:extLst>
            <a:ext uri="{FF2B5EF4-FFF2-40B4-BE49-F238E27FC236}">
              <a16:creationId xmlns:a16="http://schemas.microsoft.com/office/drawing/2014/main" id="{326362EE-51AB-4FB6-A9E5-74B1CFD0F41C}"/>
            </a:ext>
          </a:extLst>
        </xdr:cNvPr>
        <xdr:cNvSpPr txBox="1"/>
      </xdr:nvSpPr>
      <xdr:spPr>
        <a:xfrm>
          <a:off x="11463618" y="10567147"/>
          <a:ext cx="595163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0.7</a:t>
          </a:r>
          <a:r>
            <a:rPr lang="en-US" sz="1100"/>
            <a:t>Vdc</a:t>
          </a:r>
          <a:endParaRPr lang="th-TH" sz="1100"/>
        </a:p>
      </xdr:txBody>
    </xdr:sp>
    <xdr:clientData/>
  </xdr:oneCellAnchor>
  <xdr:oneCellAnchor>
    <xdr:from>
      <xdr:col>13</xdr:col>
      <xdr:colOff>369794</xdr:colOff>
      <xdr:row>35</xdr:row>
      <xdr:rowOff>235324</xdr:rowOff>
    </xdr:from>
    <xdr:ext cx="475451" cy="271356"/>
    <xdr:sp macro="" textlink="">
      <xdr:nvSpPr>
        <xdr:cNvPr id="61" name="กล่องข้อความ 60">
          <a:extLst>
            <a:ext uri="{FF2B5EF4-FFF2-40B4-BE49-F238E27FC236}">
              <a16:creationId xmlns:a16="http://schemas.microsoft.com/office/drawing/2014/main" id="{9454F006-68F4-440B-9598-40BEFC70F6D6}"/>
            </a:ext>
          </a:extLst>
        </xdr:cNvPr>
        <xdr:cNvSpPr txBox="1"/>
      </xdr:nvSpPr>
      <xdr:spPr>
        <a:xfrm>
          <a:off x="9256059" y="10959353"/>
          <a:ext cx="475451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5</a:t>
          </a:r>
          <a:r>
            <a:rPr lang="en-US" sz="1100"/>
            <a:t>Vdc</a:t>
          </a:r>
          <a:endParaRPr lang="th-TH" sz="1100"/>
        </a:p>
      </xdr:txBody>
    </xdr:sp>
    <xdr:clientData/>
  </xdr:oneCellAnchor>
  <xdr:oneCellAnchor>
    <xdr:from>
      <xdr:col>15</xdr:col>
      <xdr:colOff>437030</xdr:colOff>
      <xdr:row>32</xdr:row>
      <xdr:rowOff>123265</xdr:rowOff>
    </xdr:from>
    <xdr:ext cx="577017" cy="271356"/>
    <xdr:sp macro="" textlink="">
      <xdr:nvSpPr>
        <xdr:cNvPr id="62" name="กล่องข้อความ 61">
          <a:extLst>
            <a:ext uri="{FF2B5EF4-FFF2-40B4-BE49-F238E27FC236}">
              <a16:creationId xmlns:a16="http://schemas.microsoft.com/office/drawing/2014/main" id="{661C8069-F40A-4F8C-B168-42CF7A9FE1C4}"/>
            </a:ext>
          </a:extLst>
        </xdr:cNvPr>
        <xdr:cNvSpPr txBox="1"/>
      </xdr:nvSpPr>
      <xdr:spPr>
        <a:xfrm>
          <a:off x="10690412" y="9939618"/>
          <a:ext cx="577017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4.3Vdc</a:t>
          </a:r>
          <a:endParaRPr lang="th-TH" sz="1100"/>
        </a:p>
      </xdr:txBody>
    </xdr:sp>
    <xdr:clientData/>
  </xdr:oneCellAnchor>
  <xdr:twoCellAnchor>
    <xdr:from>
      <xdr:col>6</xdr:col>
      <xdr:colOff>78441</xdr:colOff>
      <xdr:row>54</xdr:row>
      <xdr:rowOff>257736</xdr:rowOff>
    </xdr:from>
    <xdr:to>
      <xdr:col>7</xdr:col>
      <xdr:colOff>123264</xdr:colOff>
      <xdr:row>56</xdr:row>
      <xdr:rowOff>313765</xdr:rowOff>
    </xdr:to>
    <xdr:sp macro="" textlink="">
      <xdr:nvSpPr>
        <xdr:cNvPr id="63" name="วงรี 62">
          <a:extLst>
            <a:ext uri="{FF2B5EF4-FFF2-40B4-BE49-F238E27FC236}">
              <a16:creationId xmlns:a16="http://schemas.microsoft.com/office/drawing/2014/main" id="{849A2453-922B-4777-82AC-7CC7FE610EFD}"/>
            </a:ext>
          </a:extLst>
        </xdr:cNvPr>
        <xdr:cNvSpPr/>
      </xdr:nvSpPr>
      <xdr:spPr>
        <a:xfrm>
          <a:off x="4179794" y="16999324"/>
          <a:ext cx="728382" cy="750794"/>
        </a:xfrm>
        <a:prstGeom prst="ellipse">
          <a:avLst/>
        </a:prstGeom>
        <a:noFill/>
        <a:ln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5</xdr:col>
      <xdr:colOff>358589</xdr:colOff>
      <xdr:row>58</xdr:row>
      <xdr:rowOff>78441</xdr:rowOff>
    </xdr:from>
    <xdr:ext cx="4945778" cy="271356"/>
    <xdr:sp macro="" textlink="">
      <xdr:nvSpPr>
        <xdr:cNvPr id="64" name="กล่องข้อความ 63">
          <a:extLst>
            <a:ext uri="{FF2B5EF4-FFF2-40B4-BE49-F238E27FC236}">
              <a16:creationId xmlns:a16="http://schemas.microsoft.com/office/drawing/2014/main" id="{530BFD79-B961-45EB-927E-E07E715F2D3B}"/>
            </a:ext>
          </a:extLst>
        </xdr:cNvPr>
        <xdr:cNvSpPr txBox="1"/>
      </xdr:nvSpPr>
      <xdr:spPr>
        <a:xfrm>
          <a:off x="3776383" y="18209559"/>
          <a:ext cx="4945778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>
              <a:solidFill>
                <a:srgbClr val="FF0000"/>
              </a:solidFill>
            </a:rPr>
            <a:t>แสดงว่าผู้ออกแบบรู้ค่า </a:t>
          </a:r>
          <a:r>
            <a:rPr lang="en-US" sz="1100">
              <a:solidFill>
                <a:srgbClr val="FF0000"/>
              </a:solidFill>
            </a:rPr>
            <a:t>hfe</a:t>
          </a:r>
          <a:r>
            <a:rPr lang="en-US" sz="1100" baseline="0">
              <a:solidFill>
                <a:srgbClr val="FF0000"/>
              </a:solidFill>
            </a:rPr>
            <a:t> class </a:t>
          </a:r>
          <a:r>
            <a:rPr lang="th-TH" sz="1100" baseline="0">
              <a:solidFill>
                <a:srgbClr val="FF0000"/>
              </a:solidFill>
            </a:rPr>
            <a:t>แล้วว่าเป็น </a:t>
          </a:r>
          <a:r>
            <a:rPr lang="en-US" sz="1100" baseline="0">
              <a:solidFill>
                <a:srgbClr val="FF0000"/>
              </a:solidFill>
            </a:rPr>
            <a:t>Class B</a:t>
          </a:r>
          <a:r>
            <a:rPr lang="th-TH" sz="1100" baseline="0">
              <a:solidFill>
                <a:srgbClr val="FF0000"/>
              </a:solidFill>
            </a:rPr>
            <a:t> และใช้ค่าอยู่ในระหว่าง 200-400</a:t>
          </a:r>
          <a:endParaRPr lang="th-TH" sz="1100">
            <a:solidFill>
              <a:srgbClr val="FF0000"/>
            </a:solidFill>
          </a:endParaRPr>
        </a:p>
      </xdr:txBody>
    </xdr:sp>
    <xdr:clientData/>
  </xdr:oneCellAnchor>
  <xdr:twoCellAnchor>
    <xdr:from>
      <xdr:col>6</xdr:col>
      <xdr:colOff>442632</xdr:colOff>
      <xdr:row>56</xdr:row>
      <xdr:rowOff>313765</xdr:rowOff>
    </xdr:from>
    <xdr:to>
      <xdr:col>7</xdr:col>
      <xdr:colOff>11206</xdr:colOff>
      <xdr:row>58</xdr:row>
      <xdr:rowOff>100853</xdr:rowOff>
    </xdr:to>
    <xdr:cxnSp macro="">
      <xdr:nvCxnSpPr>
        <xdr:cNvPr id="66" name="ลูกศรเชื่อมต่อแบบตรง 65">
          <a:extLst>
            <a:ext uri="{FF2B5EF4-FFF2-40B4-BE49-F238E27FC236}">
              <a16:creationId xmlns:a16="http://schemas.microsoft.com/office/drawing/2014/main" id="{FCE90D3F-D317-4FFE-8C01-0C8601104CDE}"/>
            </a:ext>
          </a:extLst>
        </xdr:cNvPr>
        <xdr:cNvCxnSpPr>
          <a:stCxn id="63" idx="4"/>
        </xdr:cNvCxnSpPr>
      </xdr:nvCxnSpPr>
      <xdr:spPr>
        <a:xfrm>
          <a:off x="4543985" y="17750118"/>
          <a:ext cx="252133" cy="48185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671945</xdr:colOff>
      <xdr:row>52</xdr:row>
      <xdr:rowOff>148814</xdr:rowOff>
    </xdr:from>
    <xdr:to>
      <xdr:col>5</xdr:col>
      <xdr:colOff>430975</xdr:colOff>
      <xdr:row>58</xdr:row>
      <xdr:rowOff>287359</xdr:rowOff>
    </xdr:to>
    <xdr:pic>
      <xdr:nvPicPr>
        <xdr:cNvPr id="67" name="รูปภาพ 66">
          <a:extLst>
            <a:ext uri="{FF2B5EF4-FFF2-40B4-BE49-F238E27FC236}">
              <a16:creationId xmlns:a16="http://schemas.microsoft.com/office/drawing/2014/main" id="{14DFBCAD-0067-4952-8710-FFF40471C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127" y="16635723"/>
          <a:ext cx="1144484" cy="21820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139089</xdr:colOff>
      <xdr:row>4</xdr:row>
      <xdr:rowOff>20747</xdr:rowOff>
    </xdr:from>
    <xdr:to>
      <xdr:col>9</xdr:col>
      <xdr:colOff>91464</xdr:colOff>
      <xdr:row>30</xdr:row>
      <xdr:rowOff>213317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E06854AF-C8A1-4703-A373-8A1877A8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14" b="3614"/>
        <a:stretch/>
      </xdr:blipFill>
      <xdr:spPr>
        <a:xfrm>
          <a:off x="139089" y="1327033"/>
          <a:ext cx="6075589" cy="7975855"/>
        </a:xfrm>
        <a:prstGeom prst="rect">
          <a:avLst/>
        </a:prstGeom>
      </xdr:spPr>
    </xdr:pic>
    <xdr:clientData/>
  </xdr:twoCellAnchor>
  <xdr:twoCellAnchor editAs="oneCell">
    <xdr:from>
      <xdr:col>9</xdr:col>
      <xdr:colOff>179911</xdr:colOff>
      <xdr:row>4</xdr:row>
      <xdr:rowOff>47961</xdr:rowOff>
    </xdr:from>
    <xdr:to>
      <xdr:col>18</xdr:col>
      <xdr:colOff>132285</xdr:colOff>
      <xdr:row>30</xdr:row>
      <xdr:rowOff>240531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7C084FFE-10F5-4264-8403-4BCF1FCA8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14" b="3614"/>
        <a:stretch/>
      </xdr:blipFill>
      <xdr:spPr>
        <a:xfrm>
          <a:off x="6303125" y="1354247"/>
          <a:ext cx="6075589" cy="7975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57446</xdr:colOff>
      <xdr:row>4</xdr:row>
      <xdr:rowOff>184032</xdr:rowOff>
    </xdr:from>
    <xdr:to>
      <xdr:col>14</xdr:col>
      <xdr:colOff>9821</xdr:colOff>
      <xdr:row>31</xdr:row>
      <xdr:rowOff>77244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A0FA2549-6F97-4AA5-8A5D-570BD9A66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" r="744"/>
        <a:stretch/>
      </xdr:blipFill>
      <xdr:spPr>
        <a:xfrm>
          <a:off x="3459232" y="1490318"/>
          <a:ext cx="6075589" cy="7975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247946</xdr:colOff>
      <xdr:row>4</xdr:row>
      <xdr:rowOff>211247</xdr:rowOff>
    </xdr:from>
    <xdr:to>
      <xdr:col>13</xdr:col>
      <xdr:colOff>200321</xdr:colOff>
      <xdr:row>31</xdr:row>
      <xdr:rowOff>104459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28427A85-EB3A-484B-815E-D4065A38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9" b="3529"/>
        <a:stretch/>
      </xdr:blipFill>
      <xdr:spPr>
        <a:xfrm>
          <a:off x="2969375" y="1517533"/>
          <a:ext cx="6075589" cy="7975855"/>
        </a:xfrm>
        <a:prstGeom prst="rect">
          <a:avLst/>
        </a:prstGeom>
      </xdr:spPr>
    </xdr:pic>
    <xdr:clientData/>
  </xdr:twoCellAnchor>
  <xdr:oneCellAnchor>
    <xdr:from>
      <xdr:col>13</xdr:col>
      <xdr:colOff>369794</xdr:colOff>
      <xdr:row>35</xdr:row>
      <xdr:rowOff>235324</xdr:rowOff>
    </xdr:from>
    <xdr:ext cx="475451" cy="271356"/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C085995C-8ADF-4630-BBFA-BECC2398E35B}"/>
            </a:ext>
          </a:extLst>
        </xdr:cNvPr>
        <xdr:cNvSpPr txBox="1"/>
      </xdr:nvSpPr>
      <xdr:spPr>
        <a:xfrm>
          <a:off x="9285194" y="10998574"/>
          <a:ext cx="475451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100"/>
            <a:t>5</a:t>
          </a:r>
          <a:r>
            <a:rPr lang="en-US" sz="1100"/>
            <a:t>Vdc</a:t>
          </a:r>
          <a:endParaRPr lang="th-TH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234340</xdr:colOff>
      <xdr:row>4</xdr:row>
      <xdr:rowOff>129604</xdr:rowOff>
    </xdr:from>
    <xdr:to>
      <xdr:col>15</xdr:col>
      <xdr:colOff>186715</xdr:colOff>
      <xdr:row>31</xdr:row>
      <xdr:rowOff>22816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B22DB322-18C5-4D07-BA53-35B36B0F7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9" b="3529"/>
        <a:stretch/>
      </xdr:blipFill>
      <xdr:spPr>
        <a:xfrm>
          <a:off x="4316483" y="1435890"/>
          <a:ext cx="6075589" cy="7975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CF334-D9CB-438A-B8CA-016BDC6A066D}">
  <dimension ref="I9:BS46"/>
  <sheetViews>
    <sheetView topLeftCell="A10" zoomScale="115" zoomScaleNormal="115" workbookViewId="0">
      <selection activeCell="P38" sqref="P38"/>
    </sheetView>
  </sheetViews>
  <sheetFormatPr defaultColWidth="1.875" defaultRowHeight="9" customHeight="1" x14ac:dyDescent="0.55000000000000004"/>
  <cols>
    <col min="19" max="19" width="2.25" customWidth="1"/>
    <col min="20" max="20" width="2.625" customWidth="1"/>
    <col min="30" max="30" width="3.875" bestFit="1" customWidth="1"/>
    <col min="48" max="48" width="2" bestFit="1" customWidth="1"/>
    <col min="51" max="51" width="2.625" bestFit="1" customWidth="1"/>
    <col min="54" max="54" width="2" bestFit="1" customWidth="1"/>
  </cols>
  <sheetData>
    <row r="9" spans="16:56" ht="15" customHeight="1" x14ac:dyDescent="0.55000000000000004">
      <c r="P9" s="81" t="s">
        <v>82</v>
      </c>
      <c r="Q9" s="81"/>
      <c r="R9" s="81"/>
      <c r="S9" s="81"/>
      <c r="T9" s="81"/>
      <c r="U9" s="81"/>
      <c r="V9" s="81"/>
      <c r="W9" s="81"/>
      <c r="X9" s="81"/>
      <c r="Y9" s="81"/>
      <c r="AH9" s="35" t="s">
        <v>54</v>
      </c>
      <c r="AI9" s="36"/>
      <c r="AJ9" s="36"/>
      <c r="AK9" s="37"/>
      <c r="AL9" s="38"/>
      <c r="AM9" s="38"/>
      <c r="AN9" s="38"/>
      <c r="AO9" s="38"/>
      <c r="AP9" s="38"/>
      <c r="AQ9" s="38"/>
      <c r="AR9" s="38"/>
      <c r="AS9" s="37"/>
      <c r="AT9" s="38"/>
      <c r="AU9" s="37"/>
      <c r="AV9" s="37"/>
      <c r="AW9" s="37"/>
      <c r="AX9" s="37" t="s">
        <v>83</v>
      </c>
      <c r="AY9" s="82">
        <v>5</v>
      </c>
      <c r="AZ9" s="82"/>
      <c r="BA9" s="82"/>
      <c r="BB9" s="37"/>
      <c r="BC9" s="39" t="s">
        <v>57</v>
      </c>
      <c r="BD9" s="37"/>
    </row>
    <row r="10" spans="16:56" ht="11.25" customHeight="1" x14ac:dyDescent="0.55000000000000004">
      <c r="P10" s="81"/>
      <c r="Q10" s="81"/>
      <c r="R10" s="81"/>
      <c r="S10" s="81"/>
      <c r="T10" s="81"/>
      <c r="U10" s="81"/>
      <c r="V10" s="81"/>
      <c r="W10" s="81"/>
      <c r="X10" s="81"/>
      <c r="Y10" s="81"/>
      <c r="AH10" s="35" t="s">
        <v>55</v>
      </c>
      <c r="AI10" s="36"/>
      <c r="AJ10" s="36"/>
      <c r="AK10" s="37"/>
      <c r="AL10" s="38"/>
      <c r="AM10" s="38"/>
      <c r="AN10" s="38"/>
      <c r="AO10" s="38"/>
      <c r="AP10" s="37"/>
      <c r="AQ10" s="38"/>
      <c r="AR10" s="38"/>
      <c r="AS10" s="38"/>
      <c r="AT10" s="38"/>
      <c r="AU10" s="38"/>
      <c r="AV10" s="38"/>
      <c r="AW10" s="37"/>
      <c r="AX10" s="42" t="s">
        <v>83</v>
      </c>
      <c r="AY10" s="82">
        <v>71.400000000000006</v>
      </c>
      <c r="AZ10" s="82"/>
      <c r="BA10" s="82"/>
      <c r="BB10" s="37"/>
      <c r="BC10" s="39" t="s">
        <v>2</v>
      </c>
      <c r="BD10" s="37"/>
    </row>
    <row r="20" spans="11:71" ht="14.25" customHeight="1" x14ac:dyDescent="0.55000000000000004">
      <c r="U20" s="80" t="s">
        <v>68</v>
      </c>
      <c r="V20" s="80"/>
      <c r="W20" s="80"/>
      <c r="X20" s="80"/>
      <c r="Y20" s="80"/>
    </row>
    <row r="21" spans="11:71" ht="15" customHeight="1" x14ac:dyDescent="0.55000000000000004">
      <c r="O21" s="43"/>
      <c r="P21" s="43"/>
      <c r="Q21" s="43"/>
      <c r="R21" s="43"/>
      <c r="S21" s="44" t="s">
        <v>56</v>
      </c>
      <c r="T21" s="45" t="s">
        <v>83</v>
      </c>
      <c r="U21" s="79">
        <v>1</v>
      </c>
      <c r="V21" s="79"/>
      <c r="W21" s="79"/>
      <c r="X21" s="46" t="s">
        <v>50</v>
      </c>
    </row>
    <row r="22" spans="11:71" ht="15" customHeight="1" x14ac:dyDescent="0.55000000000000004">
      <c r="O22" s="44" t="s">
        <v>84</v>
      </c>
      <c r="P22" s="43"/>
      <c r="Q22" s="44" t="s">
        <v>85</v>
      </c>
      <c r="R22" s="43"/>
      <c r="S22" s="44" t="s">
        <v>86</v>
      </c>
      <c r="T22" s="45" t="s">
        <v>83</v>
      </c>
      <c r="U22" s="79">
        <v>1000</v>
      </c>
      <c r="V22" s="79"/>
      <c r="W22" s="79"/>
      <c r="X22" s="46" t="s">
        <v>3</v>
      </c>
    </row>
    <row r="23" spans="11:71" ht="14.25" customHeight="1" x14ac:dyDescent="0.55000000000000004">
      <c r="T23" s="32"/>
      <c r="U23" s="47"/>
      <c r="V23" s="47"/>
      <c r="W23" s="47"/>
      <c r="X23" s="40"/>
      <c r="BH23" s="34"/>
      <c r="BI23" s="34"/>
      <c r="BJ23" s="34"/>
      <c r="BK23" s="34"/>
      <c r="BL23" s="34"/>
      <c r="BM23" s="34"/>
      <c r="BN23" s="49"/>
      <c r="BO23" s="49"/>
      <c r="BP23" s="49"/>
      <c r="BQ23" s="34"/>
      <c r="BS23" s="34"/>
    </row>
    <row r="24" spans="11:71" ht="14.25" customHeight="1" x14ac:dyDescent="0.55000000000000004">
      <c r="T24" s="32"/>
      <c r="U24" s="47"/>
      <c r="V24" s="47"/>
      <c r="W24" s="47"/>
      <c r="X24" s="40"/>
      <c r="BH24" s="34"/>
      <c r="BI24" s="34"/>
      <c r="BJ24" s="34"/>
      <c r="BK24" s="34"/>
      <c r="BL24" s="34"/>
      <c r="BM24" s="34"/>
      <c r="BN24" s="49"/>
      <c r="BO24" s="49"/>
      <c r="BP24" s="49"/>
      <c r="BQ24" s="34"/>
      <c r="BS24" s="34"/>
    </row>
    <row r="25" spans="11:71" ht="13.5" customHeight="1" x14ac:dyDescent="0.55000000000000004">
      <c r="N25" s="77" t="s">
        <v>89</v>
      </c>
      <c r="O25" s="77"/>
      <c r="P25" s="77"/>
      <c r="Q25" s="77"/>
      <c r="U25" s="63"/>
      <c r="V25" s="63"/>
      <c r="W25" s="63"/>
    </row>
    <row r="26" spans="11:71" ht="12.75" customHeight="1" x14ac:dyDescent="0.55000000000000004">
      <c r="N26" s="77"/>
      <c r="O26" s="77"/>
      <c r="P26" s="77"/>
      <c r="Q26" s="77"/>
      <c r="T26" s="65" t="s">
        <v>104</v>
      </c>
      <c r="U26" s="63"/>
      <c r="V26" s="78">
        <f>AY9-O27-X34</f>
        <v>3.5999999999999996</v>
      </c>
      <c r="W26" s="78"/>
      <c r="X26" s="78"/>
      <c r="Y26" s="66" t="s">
        <v>57</v>
      </c>
    </row>
    <row r="27" spans="11:71" ht="15" customHeight="1" x14ac:dyDescent="0.55000000000000004">
      <c r="K27" s="55" t="s">
        <v>99</v>
      </c>
      <c r="O27" s="73">
        <v>0.7</v>
      </c>
      <c r="P27" s="73"/>
      <c r="Q27" s="57" t="s">
        <v>57</v>
      </c>
      <c r="T27" s="58" t="s">
        <v>100</v>
      </c>
      <c r="U27" s="64"/>
      <c r="V27" s="70">
        <f>AE33/AE34</f>
        <v>0.90909090909090906</v>
      </c>
      <c r="W27" s="70"/>
      <c r="X27" s="70"/>
      <c r="Y27" s="58" t="s">
        <v>2</v>
      </c>
    </row>
    <row r="30" spans="11:71" ht="13.5" customHeight="1" x14ac:dyDescent="0.55000000000000004">
      <c r="AC30" s="68" t="s">
        <v>63</v>
      </c>
      <c r="AD30" s="68"/>
      <c r="AE30" s="68"/>
      <c r="AF30" s="68"/>
    </row>
    <row r="32" spans="11:71" ht="13.5" customHeight="1" x14ac:dyDescent="0.55000000000000004">
      <c r="Q32" s="41" t="s">
        <v>88</v>
      </c>
      <c r="R32" s="50"/>
      <c r="S32" s="75">
        <f>V26/V27</f>
        <v>3.9599999999999995</v>
      </c>
      <c r="T32" s="75"/>
      <c r="U32" s="75"/>
      <c r="V32" s="74" t="s">
        <v>87</v>
      </c>
      <c r="W32" s="74"/>
      <c r="AD32" s="60" t="s">
        <v>101</v>
      </c>
      <c r="AE32" s="69">
        <v>45</v>
      </c>
      <c r="AF32" s="69"/>
      <c r="AG32" s="61"/>
      <c r="AH32" s="59" t="s">
        <v>57</v>
      </c>
    </row>
    <row r="33" spans="9:66" ht="12" customHeight="1" x14ac:dyDescent="0.55000000000000004">
      <c r="P33" s="47" t="s">
        <v>69</v>
      </c>
      <c r="S33" s="76" t="s">
        <v>42</v>
      </c>
      <c r="T33" s="76"/>
      <c r="U33" s="76"/>
      <c r="V33" s="48"/>
      <c r="W33" s="48"/>
      <c r="AD33" s="60" t="s">
        <v>102</v>
      </c>
      <c r="AE33" s="69">
        <v>100</v>
      </c>
      <c r="AF33" s="69"/>
      <c r="AG33" s="61"/>
      <c r="AH33" s="59" t="s">
        <v>2</v>
      </c>
    </row>
    <row r="34" spans="9:66" ht="13.5" customHeight="1" x14ac:dyDescent="0.55000000000000004">
      <c r="X34" s="73">
        <v>0.7</v>
      </c>
      <c r="Y34" s="73"/>
      <c r="AD34" s="60" t="s">
        <v>103</v>
      </c>
      <c r="AE34" s="69">
        <v>110</v>
      </c>
      <c r="AF34" s="69"/>
      <c r="AG34" s="62"/>
      <c r="AH34" s="62"/>
      <c r="BA34" s="33" t="s">
        <v>89</v>
      </c>
      <c r="BC34" s="72" t="s">
        <v>90</v>
      </c>
      <c r="BD34" s="72"/>
    </row>
    <row r="35" spans="9:66" ht="19.5" customHeight="1" x14ac:dyDescent="0.55000000000000004">
      <c r="U35" s="55" t="s">
        <v>99</v>
      </c>
      <c r="V35" s="56"/>
      <c r="W35" s="56"/>
      <c r="X35" s="56"/>
      <c r="Y35" s="57" t="s">
        <v>57</v>
      </c>
      <c r="Z35" s="56"/>
      <c r="AP35" s="53" t="s">
        <v>91</v>
      </c>
      <c r="AT35" s="51" t="s">
        <v>92</v>
      </c>
      <c r="AV35" s="51">
        <v>4</v>
      </c>
      <c r="AX35" s="51" t="s">
        <v>3</v>
      </c>
      <c r="AZ35" s="51" t="s">
        <v>93</v>
      </c>
      <c r="BA35" s="71">
        <v>30</v>
      </c>
      <c r="BB35" s="71"/>
      <c r="BD35" s="51" t="s">
        <v>2</v>
      </c>
      <c r="BE35" s="52"/>
      <c r="BL35" s="71">
        <v>0.7</v>
      </c>
      <c r="BM35" s="71"/>
      <c r="BN35" s="51" t="s">
        <v>3</v>
      </c>
    </row>
    <row r="36" spans="9:66" ht="19.5" customHeight="1" x14ac:dyDescent="0.55000000000000004">
      <c r="AP36" s="53" t="s">
        <v>94</v>
      </c>
      <c r="AT36" s="51" t="s">
        <v>92</v>
      </c>
      <c r="AV36" s="51">
        <v>5</v>
      </c>
      <c r="AX36" s="51" t="s">
        <v>3</v>
      </c>
      <c r="AZ36" s="51" t="s">
        <v>93</v>
      </c>
      <c r="BA36" s="71">
        <v>20</v>
      </c>
      <c r="BB36" s="71"/>
      <c r="BD36" s="51" t="s">
        <v>2</v>
      </c>
      <c r="BE36" s="52"/>
      <c r="BF36" s="54" t="s">
        <v>98</v>
      </c>
      <c r="BL36" s="71">
        <v>0.7</v>
      </c>
      <c r="BM36" s="71"/>
      <c r="BN36" s="51" t="s">
        <v>3</v>
      </c>
    </row>
    <row r="37" spans="9:66" ht="19.5" customHeight="1" x14ac:dyDescent="0.55000000000000004">
      <c r="AP37" s="53" t="s">
        <v>95</v>
      </c>
      <c r="AT37" s="51" t="s">
        <v>92</v>
      </c>
      <c r="AV37" s="51">
        <v>5</v>
      </c>
      <c r="AX37" s="51" t="s">
        <v>3</v>
      </c>
      <c r="AZ37" s="51" t="s">
        <v>93</v>
      </c>
      <c r="BA37" s="71">
        <v>20</v>
      </c>
      <c r="BB37" s="71"/>
      <c r="BD37" s="51" t="s">
        <v>2</v>
      </c>
      <c r="BE37" s="52"/>
      <c r="BF37" s="54" t="s">
        <v>98</v>
      </c>
      <c r="BL37" s="71">
        <v>0.7</v>
      </c>
      <c r="BM37" s="71"/>
      <c r="BN37" s="51" t="s">
        <v>3</v>
      </c>
    </row>
    <row r="38" spans="9:66" ht="19.5" customHeight="1" x14ac:dyDescent="0.55000000000000004">
      <c r="I38" s="33" t="s">
        <v>89</v>
      </c>
      <c r="K38" s="33" t="s">
        <v>90</v>
      </c>
      <c r="M38" s="33"/>
      <c r="O38" s="33" t="s">
        <v>105</v>
      </c>
      <c r="P38" s="33" t="s">
        <v>106</v>
      </c>
      <c r="AP38" s="53" t="s">
        <v>96</v>
      </c>
      <c r="AT38" s="51" t="s">
        <v>92</v>
      </c>
      <c r="AV38" s="51">
        <v>4</v>
      </c>
      <c r="AX38" s="51" t="s">
        <v>3</v>
      </c>
      <c r="AZ38" s="51" t="s">
        <v>93</v>
      </c>
      <c r="BA38" s="71">
        <v>20</v>
      </c>
      <c r="BB38" s="71"/>
      <c r="BD38" s="51" t="s">
        <v>2</v>
      </c>
      <c r="BE38" s="52"/>
      <c r="BF38" s="54" t="s">
        <v>98</v>
      </c>
      <c r="BL38" s="71">
        <v>0.7</v>
      </c>
      <c r="BM38" s="71"/>
      <c r="BN38" s="51" t="s">
        <v>3</v>
      </c>
    </row>
    <row r="39" spans="9:66" ht="19.5" customHeight="1" x14ac:dyDescent="0.55000000000000004">
      <c r="I39" s="53" t="s">
        <v>91</v>
      </c>
      <c r="M39" s="32"/>
      <c r="N39" s="67">
        <v>4.7</v>
      </c>
      <c r="O39" s="67"/>
      <c r="Q39" s="33" t="s">
        <v>66</v>
      </c>
      <c r="AP39" s="53" t="s">
        <v>97</v>
      </c>
      <c r="AT39" s="51" t="s">
        <v>92</v>
      </c>
      <c r="AV39" s="51">
        <v>5</v>
      </c>
      <c r="AX39" s="51" t="s">
        <v>3</v>
      </c>
      <c r="AZ39" s="51" t="s">
        <v>93</v>
      </c>
      <c r="BA39" s="71">
        <v>25</v>
      </c>
      <c r="BB39" s="71"/>
      <c r="BD39" s="51" t="s">
        <v>2</v>
      </c>
      <c r="BE39" s="52"/>
      <c r="BF39" s="54" t="s">
        <v>98</v>
      </c>
      <c r="BL39" s="71">
        <v>0.7</v>
      </c>
      <c r="BM39" s="71"/>
      <c r="BN39" s="51" t="s">
        <v>3</v>
      </c>
    </row>
    <row r="40" spans="9:66" ht="15" customHeight="1" x14ac:dyDescent="0.55000000000000004">
      <c r="I40" s="53" t="s">
        <v>94</v>
      </c>
      <c r="M40" s="32"/>
      <c r="N40" s="67">
        <v>100</v>
      </c>
      <c r="O40" s="67"/>
      <c r="Q40" s="33" t="s">
        <v>47</v>
      </c>
    </row>
    <row r="41" spans="9:66" ht="9" customHeight="1" x14ac:dyDescent="0.55000000000000004">
      <c r="I41" s="53" t="s">
        <v>95</v>
      </c>
      <c r="M41" s="67">
        <v>100</v>
      </c>
      <c r="N41" s="67"/>
      <c r="O41" s="67"/>
      <c r="Q41" s="33" t="s">
        <v>47</v>
      </c>
    </row>
    <row r="42" spans="9:66" ht="15" customHeight="1" x14ac:dyDescent="0.55000000000000004">
      <c r="I42" s="53" t="s">
        <v>96</v>
      </c>
      <c r="M42" s="32"/>
      <c r="N42" s="67">
        <v>2.2000000000000002</v>
      </c>
      <c r="O42" s="67"/>
      <c r="Q42" s="33" t="s">
        <v>66</v>
      </c>
    </row>
    <row r="43" spans="9:66" ht="15" customHeight="1" x14ac:dyDescent="0.55000000000000004">
      <c r="I43" s="53" t="s">
        <v>97</v>
      </c>
      <c r="M43" s="32"/>
      <c r="N43" s="67">
        <v>10</v>
      </c>
      <c r="O43" s="67"/>
      <c r="Q43" s="33" t="s">
        <v>47</v>
      </c>
    </row>
    <row r="44" spans="9:66" ht="15" customHeight="1" x14ac:dyDescent="0.55000000000000004"/>
    <row r="45" spans="9:66" ht="15" customHeight="1" x14ac:dyDescent="0.55000000000000004"/>
    <row r="46" spans="9:66" ht="15" customHeight="1" x14ac:dyDescent="0.55000000000000004"/>
  </sheetData>
  <mergeCells count="34">
    <mergeCell ref="U21:W21"/>
    <mergeCell ref="U22:W22"/>
    <mergeCell ref="U20:Y20"/>
    <mergeCell ref="P9:Y10"/>
    <mergeCell ref="AY9:BA9"/>
    <mergeCell ref="AY10:BA10"/>
    <mergeCell ref="S32:U32"/>
    <mergeCell ref="S33:U33"/>
    <mergeCell ref="N25:Q26"/>
    <mergeCell ref="O27:P27"/>
    <mergeCell ref="V26:X26"/>
    <mergeCell ref="BC34:BD34"/>
    <mergeCell ref="BL35:BM35"/>
    <mergeCell ref="BL36:BM36"/>
    <mergeCell ref="BL37:BM37"/>
    <mergeCell ref="BL38:BM38"/>
    <mergeCell ref="BL39:BM39"/>
    <mergeCell ref="BA35:BB35"/>
    <mergeCell ref="BA36:BB36"/>
    <mergeCell ref="BA37:BB37"/>
    <mergeCell ref="BA38:BB38"/>
    <mergeCell ref="BA39:BB39"/>
    <mergeCell ref="AC30:AF30"/>
    <mergeCell ref="AE32:AF32"/>
    <mergeCell ref="AE33:AF33"/>
    <mergeCell ref="AE34:AF34"/>
    <mergeCell ref="V27:X27"/>
    <mergeCell ref="X34:Y34"/>
    <mergeCell ref="V32:W32"/>
    <mergeCell ref="N39:O39"/>
    <mergeCell ref="N40:O40"/>
    <mergeCell ref="M41:O41"/>
    <mergeCell ref="N42:O42"/>
    <mergeCell ref="N43:O43"/>
  </mergeCells>
  <dataValidations count="2">
    <dataValidation type="list" allowBlank="1" showInputMessage="1" showErrorMessage="1" sqref="V32" xr:uid="{2926B447-F6BD-4C0F-88A5-019E537A64CE}">
      <formula1>"Ω,kΩ"</formula1>
    </dataValidation>
    <dataValidation type="list" allowBlank="1" showInputMessage="1" showErrorMessage="1" sqref="S33:U33" xr:uid="{55F1B953-8598-46A2-8181-5440579B01B7}">
      <formula1>"-,10 Ω,22 Ω,47 Ω,100 Ω,150 Ω,200 Ω,220 Ω,270 Ω,330 Ω,470 Ω,510 Ω,680 Ω,1 KΩ,2 KΩ,2. 2 KΩ,3.3 KΩ,4.7 KΩ,5.1 KΩ,6.8 KΩ,10 KΩ,20 KΩ,47 KΩ,51 KΩ,68 KΩ,100 KΩ,220 KΩ,300 KΩ,470 KΩ,680 KΩ,1 M"</formula1>
    </dataValidation>
  </dataValidations>
  <pageMargins left="0.7" right="0.7" top="0.75" bottom="0.75" header="0.3" footer="0.3"/>
  <pageSetup paperSize="9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1B16B-565C-4E29-8E4F-262FD0EF1415}">
  <dimension ref="F1:T61"/>
  <sheetViews>
    <sheetView topLeftCell="F12" zoomScale="130" zoomScaleNormal="130" workbookViewId="0">
      <selection activeCell="X28" sqref="X28"/>
    </sheetView>
  </sheetViews>
  <sheetFormatPr defaultRowHeight="24" x14ac:dyDescent="0.55000000000000004"/>
  <cols>
    <col min="2" max="2" width="9" customWidth="1"/>
  </cols>
  <sheetData>
    <row r="1" spans="6:13" x14ac:dyDescent="0.55000000000000004">
      <c r="H1" s="2" t="s">
        <v>4</v>
      </c>
    </row>
    <row r="2" spans="6:13" ht="27.75" x14ac:dyDescent="0.65">
      <c r="F2" s="1" t="s">
        <v>48</v>
      </c>
      <c r="I2" s="3">
        <v>50</v>
      </c>
      <c r="J2" s="2" t="s">
        <v>3</v>
      </c>
      <c r="L2" s="9"/>
      <c r="M2" s="3"/>
    </row>
    <row r="3" spans="6:13" ht="27.75" x14ac:dyDescent="0.65">
      <c r="H3" s="1"/>
      <c r="I3" s="3"/>
      <c r="J3" s="2"/>
    </row>
    <row r="41" spans="7:20" x14ac:dyDescent="0.55000000000000004">
      <c r="S41" s="10"/>
      <c r="T41" s="10"/>
    </row>
    <row r="42" spans="7:20" x14ac:dyDescent="0.55000000000000004">
      <c r="S42" s="10"/>
      <c r="T42" s="10"/>
    </row>
    <row r="44" spans="7:20" ht="27.75" x14ac:dyDescent="0.65">
      <c r="G44" s="4"/>
    </row>
    <row r="45" spans="7:20" ht="27.75" x14ac:dyDescent="0.65">
      <c r="G45" s="6"/>
      <c r="P45" s="4"/>
      <c r="Q45" s="4"/>
    </row>
    <row r="46" spans="7:20" ht="27.75" x14ac:dyDescent="0.65">
      <c r="I46" s="5"/>
      <c r="Q46" s="4"/>
    </row>
    <row r="47" spans="7:20" ht="24" customHeight="1" x14ac:dyDescent="0.65">
      <c r="Q47" s="4"/>
      <c r="R47" s="8"/>
    </row>
    <row r="48" spans="7:20" ht="27.75" x14ac:dyDescent="0.65">
      <c r="G48" s="5"/>
      <c r="Q48" s="4"/>
    </row>
    <row r="49" spans="17:18" ht="27.75" x14ac:dyDescent="0.65">
      <c r="Q49" s="4"/>
    </row>
    <row r="50" spans="17:18" ht="27.75" x14ac:dyDescent="0.65">
      <c r="Q50" s="4"/>
    </row>
    <row r="54" spans="17:18" ht="27.75" x14ac:dyDescent="0.65">
      <c r="Q54" s="4"/>
    </row>
    <row r="55" spans="17:18" ht="27.75" x14ac:dyDescent="0.65">
      <c r="Q55" s="4"/>
    </row>
    <row r="56" spans="17:18" ht="27.75" x14ac:dyDescent="0.65">
      <c r="Q56" s="4"/>
      <c r="R56" s="8"/>
    </row>
    <row r="57" spans="17:18" ht="27.75" x14ac:dyDescent="0.65">
      <c r="Q57" s="4"/>
    </row>
    <row r="58" spans="17:18" ht="27.75" x14ac:dyDescent="0.65">
      <c r="Q58" s="4"/>
    </row>
    <row r="59" spans="17:18" ht="27.75" x14ac:dyDescent="0.65">
      <c r="Q59" s="4"/>
    </row>
    <row r="61" spans="17:18" ht="27.75" x14ac:dyDescent="0.65">
      <c r="Q61" s="4"/>
    </row>
  </sheetData>
  <pageMargins left="0.7" right="0.7" top="0.75" bottom="0.75" header="0.3" footer="0.3"/>
  <pageSetup paperSize="8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F8C7C-14DA-4056-BD62-95CF5ACFA6B4}">
  <dimension ref="F1:T61"/>
  <sheetViews>
    <sheetView topLeftCell="D14" zoomScale="145" zoomScaleNormal="145" workbookViewId="0">
      <selection activeCell="T29" sqref="T29"/>
    </sheetView>
  </sheetViews>
  <sheetFormatPr defaultRowHeight="24" x14ac:dyDescent="0.55000000000000004"/>
  <cols>
    <col min="2" max="2" width="9" customWidth="1"/>
  </cols>
  <sheetData>
    <row r="1" spans="6:13" x14ac:dyDescent="0.55000000000000004">
      <c r="H1" s="2" t="s">
        <v>4</v>
      </c>
    </row>
    <row r="2" spans="6:13" ht="27.75" x14ac:dyDescent="0.65">
      <c r="F2" s="1" t="s">
        <v>48</v>
      </c>
      <c r="I2" s="3">
        <v>50</v>
      </c>
      <c r="J2" s="2" t="s">
        <v>3</v>
      </c>
      <c r="L2" s="9"/>
      <c r="M2" s="3"/>
    </row>
    <row r="3" spans="6:13" ht="27.75" x14ac:dyDescent="0.65">
      <c r="H3" s="1"/>
      <c r="I3" s="3"/>
      <c r="J3" s="2"/>
    </row>
    <row r="41" spans="7:20" x14ac:dyDescent="0.55000000000000004">
      <c r="S41" s="10"/>
      <c r="T41" s="10"/>
    </row>
    <row r="42" spans="7:20" x14ac:dyDescent="0.55000000000000004">
      <c r="S42" s="10"/>
      <c r="T42" s="10"/>
    </row>
    <row r="44" spans="7:20" ht="27.75" x14ac:dyDescent="0.65">
      <c r="G44" s="4"/>
    </row>
    <row r="45" spans="7:20" ht="27.75" x14ac:dyDescent="0.65">
      <c r="G45" s="6"/>
      <c r="P45" s="4"/>
      <c r="Q45" s="4"/>
    </row>
    <row r="46" spans="7:20" ht="27.75" x14ac:dyDescent="0.65">
      <c r="I46" s="5"/>
      <c r="Q46" s="4"/>
    </row>
    <row r="47" spans="7:20" ht="24" customHeight="1" x14ac:dyDescent="0.65">
      <c r="Q47" s="4"/>
      <c r="R47" s="8"/>
    </row>
    <row r="48" spans="7:20" ht="27.75" x14ac:dyDescent="0.65">
      <c r="G48" s="5"/>
      <c r="Q48" s="4"/>
    </row>
    <row r="49" spans="17:18" ht="27.75" x14ac:dyDescent="0.65">
      <c r="Q49" s="4"/>
    </row>
    <row r="50" spans="17:18" ht="27.75" x14ac:dyDescent="0.65">
      <c r="Q50" s="4"/>
    </row>
    <row r="54" spans="17:18" ht="27.75" x14ac:dyDescent="0.65">
      <c r="Q54" s="4"/>
    </row>
    <row r="55" spans="17:18" ht="27.75" x14ac:dyDescent="0.65">
      <c r="Q55" s="4"/>
    </row>
    <row r="56" spans="17:18" ht="27.75" x14ac:dyDescent="0.65">
      <c r="Q56" s="4"/>
      <c r="R56" s="8"/>
    </row>
    <row r="57" spans="17:18" ht="27.75" x14ac:dyDescent="0.65">
      <c r="Q57" s="4"/>
    </row>
    <row r="58" spans="17:18" ht="27.75" x14ac:dyDescent="0.65">
      <c r="Q58" s="4"/>
    </row>
    <row r="59" spans="17:18" ht="27.75" x14ac:dyDescent="0.65">
      <c r="Q59" s="4"/>
    </row>
    <row r="61" spans="17:18" ht="27.75" x14ac:dyDescent="0.65">
      <c r="Q61" s="4"/>
    </row>
  </sheetData>
  <pageMargins left="0.7" right="0.7" top="0.75" bottom="0.75" header="0.3" footer="0.3"/>
  <pageSetup paperSize="8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B06B4-F297-49A6-BE80-05C3D8000197}">
  <dimension ref="F1:T61"/>
  <sheetViews>
    <sheetView zoomScale="115" zoomScaleNormal="115" workbookViewId="0">
      <selection activeCell="O36" sqref="O36"/>
    </sheetView>
  </sheetViews>
  <sheetFormatPr defaultRowHeight="24" x14ac:dyDescent="0.55000000000000004"/>
  <cols>
    <col min="2" max="2" width="9" customWidth="1"/>
  </cols>
  <sheetData>
    <row r="1" spans="6:13" x14ac:dyDescent="0.55000000000000004">
      <c r="H1" s="2" t="s">
        <v>4</v>
      </c>
    </row>
    <row r="2" spans="6:13" ht="27.75" x14ac:dyDescent="0.65">
      <c r="F2" s="1" t="s">
        <v>48</v>
      </c>
      <c r="I2" s="3">
        <v>50</v>
      </c>
      <c r="J2" s="2" t="s">
        <v>3</v>
      </c>
      <c r="L2" s="9"/>
      <c r="M2" s="3"/>
    </row>
    <row r="3" spans="6:13" ht="27.75" x14ac:dyDescent="0.65">
      <c r="H3" s="1"/>
      <c r="I3" s="3"/>
      <c r="J3" s="2"/>
    </row>
    <row r="41" spans="7:20" x14ac:dyDescent="0.55000000000000004">
      <c r="S41" s="10"/>
      <c r="T41" s="10"/>
    </row>
    <row r="42" spans="7:20" x14ac:dyDescent="0.55000000000000004">
      <c r="S42" s="10"/>
      <c r="T42" s="10"/>
    </row>
    <row r="44" spans="7:20" ht="27.75" x14ac:dyDescent="0.65">
      <c r="G44" s="4"/>
    </row>
    <row r="45" spans="7:20" ht="27.75" x14ac:dyDescent="0.65">
      <c r="G45" s="6"/>
      <c r="P45" s="4"/>
      <c r="Q45" s="4"/>
    </row>
    <row r="46" spans="7:20" ht="27.75" x14ac:dyDescent="0.65">
      <c r="I46" s="5"/>
      <c r="Q46" s="4"/>
    </row>
    <row r="47" spans="7:20" ht="24" customHeight="1" x14ac:dyDescent="0.65">
      <c r="Q47" s="4"/>
      <c r="R47" s="8"/>
    </row>
    <row r="48" spans="7:20" ht="27.75" x14ac:dyDescent="0.65">
      <c r="G48" s="5"/>
      <c r="Q48" s="4"/>
    </row>
    <row r="49" spans="17:18" ht="27.75" x14ac:dyDescent="0.65">
      <c r="Q49" s="4"/>
    </row>
    <row r="50" spans="17:18" ht="27.75" x14ac:dyDescent="0.65">
      <c r="Q50" s="4"/>
    </row>
    <row r="54" spans="17:18" ht="27.75" x14ac:dyDescent="0.65">
      <c r="Q54" s="4"/>
    </row>
    <row r="55" spans="17:18" ht="27.75" x14ac:dyDescent="0.65">
      <c r="Q55" s="4"/>
    </row>
    <row r="56" spans="17:18" ht="27.75" x14ac:dyDescent="0.65">
      <c r="Q56" s="4"/>
      <c r="R56" s="8"/>
    </row>
    <row r="57" spans="17:18" ht="27.75" x14ac:dyDescent="0.65">
      <c r="Q57" s="4"/>
    </row>
    <row r="58" spans="17:18" ht="27.75" x14ac:dyDescent="0.65">
      <c r="Q58" s="4"/>
    </row>
    <row r="59" spans="17:18" ht="27.75" x14ac:dyDescent="0.65">
      <c r="Q59" s="4"/>
    </row>
    <row r="61" spans="17:18" ht="27.75" x14ac:dyDescent="0.65">
      <c r="Q61" s="4"/>
    </row>
  </sheetData>
  <pageMargins left="0.7" right="0.7" top="0.75" bottom="0.75" header="0.3" footer="0.3"/>
  <pageSetup paperSize="8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FE291-E673-443D-96FD-A6A85435F1D1}">
  <dimension ref="I9:BS46"/>
  <sheetViews>
    <sheetView topLeftCell="A7" zoomScale="115" zoomScaleNormal="115" workbookViewId="0">
      <selection activeCell="AA39" sqref="AA39"/>
    </sheetView>
  </sheetViews>
  <sheetFormatPr defaultColWidth="1.875" defaultRowHeight="9" customHeight="1" x14ac:dyDescent="0.55000000000000004"/>
  <cols>
    <col min="15" max="15" width="3.875" bestFit="1" customWidth="1"/>
    <col min="19" max="19" width="2.25" customWidth="1"/>
    <col min="20" max="20" width="2.625" customWidth="1"/>
    <col min="30" max="30" width="3.875" bestFit="1" customWidth="1"/>
    <col min="48" max="48" width="2" bestFit="1" customWidth="1"/>
    <col min="51" max="51" width="2.625" bestFit="1" customWidth="1"/>
    <col min="54" max="54" width="2" bestFit="1" customWidth="1"/>
  </cols>
  <sheetData>
    <row r="9" spans="16:56" ht="15" customHeight="1" x14ac:dyDescent="0.55000000000000004">
      <c r="P9" s="81" t="s">
        <v>82</v>
      </c>
      <c r="Q9" s="81"/>
      <c r="R9" s="81"/>
      <c r="S9" s="81"/>
      <c r="T9" s="81"/>
      <c r="U9" s="81"/>
      <c r="V9" s="81"/>
      <c r="W9" s="81"/>
      <c r="X9" s="81"/>
      <c r="Y9" s="81"/>
      <c r="AH9" s="35" t="s">
        <v>54</v>
      </c>
      <c r="AI9" s="36"/>
      <c r="AJ9" s="36"/>
      <c r="AK9" s="37"/>
      <c r="AL9" s="38"/>
      <c r="AM9" s="38"/>
      <c r="AN9" s="38"/>
      <c r="AO9" s="38"/>
      <c r="AP9" s="38"/>
      <c r="AQ9" s="38"/>
      <c r="AR9" s="38"/>
      <c r="AS9" s="37"/>
      <c r="AT9" s="38"/>
      <c r="AU9" s="37"/>
      <c r="AV9" s="37"/>
      <c r="AW9" s="37"/>
      <c r="AX9" s="37" t="s">
        <v>83</v>
      </c>
      <c r="AY9" s="82">
        <v>5</v>
      </c>
      <c r="AZ9" s="82"/>
      <c r="BA9" s="82"/>
      <c r="BB9" s="37"/>
      <c r="BC9" s="39" t="s">
        <v>57</v>
      </c>
      <c r="BD9" s="37"/>
    </row>
    <row r="10" spans="16:56" ht="11.25" customHeight="1" x14ac:dyDescent="0.55000000000000004">
      <c r="P10" s="81"/>
      <c r="Q10" s="81"/>
      <c r="R10" s="81"/>
      <c r="S10" s="81"/>
      <c r="T10" s="81"/>
      <c r="U10" s="81"/>
      <c r="V10" s="81"/>
      <c r="W10" s="81"/>
      <c r="X10" s="81"/>
      <c r="Y10" s="81"/>
      <c r="AH10" s="35" t="s">
        <v>55</v>
      </c>
      <c r="AI10" s="36"/>
      <c r="AJ10" s="36"/>
      <c r="AK10" s="37"/>
      <c r="AL10" s="38"/>
      <c r="AM10" s="38"/>
      <c r="AN10" s="38"/>
      <c r="AO10" s="38"/>
      <c r="AP10" s="37"/>
      <c r="AQ10" s="38"/>
      <c r="AR10" s="38"/>
      <c r="AS10" s="38"/>
      <c r="AT10" s="38"/>
      <c r="AU10" s="38"/>
      <c r="AV10" s="38"/>
      <c r="AW10" s="37"/>
      <c r="AX10" s="42" t="s">
        <v>83</v>
      </c>
      <c r="AY10" s="82">
        <v>71.400000000000006</v>
      </c>
      <c r="AZ10" s="82"/>
      <c r="BA10" s="82"/>
      <c r="BB10" s="37"/>
      <c r="BC10" s="39" t="s">
        <v>2</v>
      </c>
      <c r="BD10" s="37"/>
    </row>
    <row r="20" spans="11:71" ht="14.25" customHeight="1" x14ac:dyDescent="0.55000000000000004">
      <c r="U20" s="80" t="s">
        <v>68</v>
      </c>
      <c r="V20" s="80"/>
      <c r="W20" s="80"/>
      <c r="X20" s="80"/>
      <c r="Y20" s="80"/>
    </row>
    <row r="21" spans="11:71" ht="15" customHeight="1" x14ac:dyDescent="0.55000000000000004">
      <c r="O21" s="43"/>
      <c r="P21" s="43"/>
      <c r="Q21" s="43"/>
      <c r="R21" s="43"/>
      <c r="S21" s="44" t="s">
        <v>56</v>
      </c>
      <c r="T21" s="45" t="s">
        <v>83</v>
      </c>
      <c r="U21" s="79">
        <v>1</v>
      </c>
      <c r="V21" s="79"/>
      <c r="W21" s="79"/>
      <c r="X21" s="46" t="s">
        <v>50</v>
      </c>
    </row>
    <row r="22" spans="11:71" ht="15" customHeight="1" x14ac:dyDescent="0.55000000000000004">
      <c r="O22" s="44" t="s">
        <v>84</v>
      </c>
      <c r="P22" s="43"/>
      <c r="Q22" s="44" t="s">
        <v>85</v>
      </c>
      <c r="R22" s="43"/>
      <c r="S22" s="44" t="s">
        <v>86</v>
      </c>
      <c r="T22" s="45" t="s">
        <v>83</v>
      </c>
      <c r="U22" s="79">
        <v>1000</v>
      </c>
      <c r="V22" s="79"/>
      <c r="W22" s="79"/>
      <c r="X22" s="46" t="s">
        <v>3</v>
      </c>
    </row>
    <row r="23" spans="11:71" ht="14.25" customHeight="1" x14ac:dyDescent="0.55000000000000004">
      <c r="T23" s="32"/>
      <c r="U23" s="47"/>
      <c r="V23" s="47"/>
      <c r="W23" s="47"/>
      <c r="X23" s="40"/>
      <c r="BH23" s="34"/>
      <c r="BI23" s="34"/>
      <c r="BJ23" s="34"/>
      <c r="BK23" s="34"/>
      <c r="BL23" s="34"/>
      <c r="BM23" s="34"/>
      <c r="BN23" s="49"/>
      <c r="BO23" s="49"/>
      <c r="BP23" s="49"/>
      <c r="BQ23" s="34"/>
      <c r="BS23" s="34"/>
    </row>
    <row r="24" spans="11:71" ht="14.25" customHeight="1" x14ac:dyDescent="0.55000000000000004">
      <c r="T24" s="32"/>
      <c r="U24" s="47"/>
      <c r="V24" s="47"/>
      <c r="W24" s="47"/>
      <c r="X24" s="40"/>
      <c r="BH24" s="34"/>
      <c r="BI24" s="34"/>
      <c r="BJ24" s="34"/>
      <c r="BK24" s="34"/>
      <c r="BL24" s="34"/>
      <c r="BM24" s="34"/>
      <c r="BN24" s="49"/>
      <c r="BO24" s="49"/>
      <c r="BP24" s="49"/>
      <c r="BQ24" s="34"/>
      <c r="BS24" s="34"/>
    </row>
    <row r="25" spans="11:71" ht="13.5" customHeight="1" x14ac:dyDescent="0.55000000000000004">
      <c r="N25" s="77" t="s">
        <v>89</v>
      </c>
      <c r="O25" s="77"/>
      <c r="P25" s="77"/>
      <c r="Q25" s="77"/>
      <c r="U25" s="63"/>
      <c r="V25" s="63"/>
      <c r="W25" s="63"/>
    </row>
    <row r="26" spans="11:71" ht="12.75" customHeight="1" x14ac:dyDescent="0.55000000000000004">
      <c r="N26" s="77"/>
      <c r="O26" s="77"/>
      <c r="P26" s="77"/>
      <c r="Q26" s="77"/>
      <c r="T26" s="65" t="s">
        <v>104</v>
      </c>
      <c r="U26" s="63"/>
      <c r="V26" s="78">
        <f>AY9-O27-X34</f>
        <v>3.5999999999999996</v>
      </c>
      <c r="W26" s="78"/>
      <c r="X26" s="78"/>
      <c r="Y26" s="66" t="s">
        <v>57</v>
      </c>
    </row>
    <row r="27" spans="11:71" ht="15" customHeight="1" x14ac:dyDescent="0.55000000000000004">
      <c r="K27" s="55" t="s">
        <v>99</v>
      </c>
      <c r="O27" s="73">
        <v>0.7</v>
      </c>
      <c r="P27" s="73"/>
      <c r="Q27" s="57" t="s">
        <v>57</v>
      </c>
      <c r="T27" s="58" t="s">
        <v>100</v>
      </c>
      <c r="U27" s="64"/>
      <c r="V27" s="70">
        <f>AE33/AE34</f>
        <v>0.75</v>
      </c>
      <c r="W27" s="70"/>
      <c r="X27" s="70"/>
      <c r="Y27" s="58" t="s">
        <v>2</v>
      </c>
    </row>
    <row r="30" spans="11:71" ht="13.5" customHeight="1" x14ac:dyDescent="0.55000000000000004">
      <c r="AC30" s="83" t="s">
        <v>70</v>
      </c>
      <c r="AD30" s="83"/>
      <c r="AE30" s="83"/>
      <c r="AF30" s="83"/>
    </row>
    <row r="32" spans="11:71" ht="13.5" customHeight="1" x14ac:dyDescent="0.55000000000000004">
      <c r="Q32" s="41" t="s">
        <v>88</v>
      </c>
      <c r="R32" s="50"/>
      <c r="S32" s="75">
        <f>V26/V27</f>
        <v>4.8</v>
      </c>
      <c r="T32" s="75"/>
      <c r="U32" s="75"/>
      <c r="V32" s="74" t="s">
        <v>87</v>
      </c>
      <c r="W32" s="74"/>
      <c r="AD32" s="60" t="s">
        <v>101</v>
      </c>
      <c r="AE32" s="69">
        <v>50</v>
      </c>
      <c r="AF32" s="69"/>
      <c r="AG32" s="61"/>
      <c r="AH32" s="59" t="s">
        <v>57</v>
      </c>
    </row>
    <row r="33" spans="9:66" ht="12" customHeight="1" x14ac:dyDescent="0.55000000000000004">
      <c r="P33" s="47" t="s">
        <v>69</v>
      </c>
      <c r="S33" s="76" t="s">
        <v>42</v>
      </c>
      <c r="T33" s="76"/>
      <c r="U33" s="76"/>
      <c r="V33" s="48"/>
      <c r="W33" s="48"/>
      <c r="AD33" s="60" t="s">
        <v>102</v>
      </c>
      <c r="AE33" s="69">
        <v>150</v>
      </c>
      <c r="AF33" s="69"/>
      <c r="AG33" s="61"/>
      <c r="AH33" s="59" t="s">
        <v>2</v>
      </c>
    </row>
    <row r="34" spans="9:66" ht="13.5" customHeight="1" x14ac:dyDescent="0.55000000000000004">
      <c r="X34" s="73">
        <v>0.7</v>
      </c>
      <c r="Y34" s="73"/>
      <c r="AD34" s="60" t="s">
        <v>103</v>
      </c>
      <c r="AE34" s="69">
        <v>200</v>
      </c>
      <c r="AF34" s="69"/>
      <c r="AG34" s="62"/>
      <c r="AH34" s="62"/>
      <c r="BA34" s="33" t="s">
        <v>89</v>
      </c>
      <c r="BC34" s="72" t="s">
        <v>90</v>
      </c>
      <c r="BD34" s="72"/>
    </row>
    <row r="35" spans="9:66" ht="19.5" customHeight="1" x14ac:dyDescent="0.55000000000000004">
      <c r="U35" s="55" t="s">
        <v>99</v>
      </c>
      <c r="V35" s="56"/>
      <c r="W35" s="56"/>
      <c r="X35" s="56"/>
      <c r="Y35" s="57" t="s">
        <v>57</v>
      </c>
      <c r="Z35" s="56"/>
      <c r="AP35" s="53" t="s">
        <v>91</v>
      </c>
      <c r="AT35" s="51" t="s">
        <v>92</v>
      </c>
      <c r="AV35" s="51">
        <v>4</v>
      </c>
      <c r="AX35" s="51" t="s">
        <v>3</v>
      </c>
      <c r="AZ35" s="51" t="s">
        <v>93</v>
      </c>
      <c r="BA35" s="71">
        <v>30</v>
      </c>
      <c r="BB35" s="71"/>
      <c r="BD35" s="51" t="s">
        <v>2</v>
      </c>
      <c r="BE35" s="52"/>
      <c r="BL35" s="71">
        <v>0.7</v>
      </c>
      <c r="BM35" s="71"/>
      <c r="BN35" s="51" t="s">
        <v>3</v>
      </c>
    </row>
    <row r="36" spans="9:66" ht="19.5" customHeight="1" x14ac:dyDescent="0.55000000000000004">
      <c r="AP36" s="53" t="s">
        <v>94</v>
      </c>
      <c r="AT36" s="51" t="s">
        <v>92</v>
      </c>
      <c r="AV36" s="51">
        <v>5</v>
      </c>
      <c r="AX36" s="51" t="s">
        <v>3</v>
      </c>
      <c r="AZ36" s="51" t="s">
        <v>93</v>
      </c>
      <c r="BA36" s="71">
        <v>20</v>
      </c>
      <c r="BB36" s="71"/>
      <c r="BD36" s="51" t="s">
        <v>2</v>
      </c>
      <c r="BE36" s="52"/>
      <c r="BF36" s="54" t="s">
        <v>98</v>
      </c>
      <c r="BL36" s="71">
        <v>0.7</v>
      </c>
      <c r="BM36" s="71"/>
      <c r="BN36" s="51" t="s">
        <v>3</v>
      </c>
    </row>
    <row r="37" spans="9:66" ht="19.5" customHeight="1" x14ac:dyDescent="0.55000000000000004">
      <c r="AP37" s="53" t="s">
        <v>95</v>
      </c>
      <c r="AT37" s="51" t="s">
        <v>92</v>
      </c>
      <c r="AV37" s="51">
        <v>5</v>
      </c>
      <c r="AX37" s="51" t="s">
        <v>3</v>
      </c>
      <c r="AZ37" s="51" t="s">
        <v>93</v>
      </c>
      <c r="BA37" s="71">
        <v>20</v>
      </c>
      <c r="BB37" s="71"/>
      <c r="BD37" s="51" t="s">
        <v>2</v>
      </c>
      <c r="BE37" s="52"/>
      <c r="BF37" s="54" t="s">
        <v>98</v>
      </c>
      <c r="BL37" s="71">
        <v>0.7</v>
      </c>
      <c r="BM37" s="71"/>
      <c r="BN37" s="51" t="s">
        <v>3</v>
      </c>
    </row>
    <row r="38" spans="9:66" ht="19.5" customHeight="1" x14ac:dyDescent="0.55000000000000004">
      <c r="I38" s="33" t="s">
        <v>89</v>
      </c>
      <c r="K38" s="33" t="s">
        <v>90</v>
      </c>
      <c r="M38" s="33"/>
      <c r="O38" s="33" t="s">
        <v>105</v>
      </c>
      <c r="P38" s="33" t="s">
        <v>106</v>
      </c>
      <c r="AP38" s="53" t="s">
        <v>96</v>
      </c>
      <c r="AT38" s="51" t="s">
        <v>92</v>
      </c>
      <c r="AV38" s="51">
        <v>4</v>
      </c>
      <c r="AX38" s="51" t="s">
        <v>3</v>
      </c>
      <c r="AZ38" s="51" t="s">
        <v>93</v>
      </c>
      <c r="BA38" s="71">
        <v>20</v>
      </c>
      <c r="BB38" s="71"/>
      <c r="BD38" s="51" t="s">
        <v>2</v>
      </c>
      <c r="BE38" s="52"/>
      <c r="BF38" s="54" t="s">
        <v>98</v>
      </c>
      <c r="BL38" s="71">
        <v>0.7</v>
      </c>
      <c r="BM38" s="71"/>
      <c r="BN38" s="51" t="s">
        <v>3</v>
      </c>
    </row>
    <row r="39" spans="9:66" ht="19.5" customHeight="1" x14ac:dyDescent="0.55000000000000004">
      <c r="I39" s="53" t="s">
        <v>91</v>
      </c>
      <c r="O39" s="33">
        <v>4.7</v>
      </c>
      <c r="Q39" s="33" t="s">
        <v>66</v>
      </c>
      <c r="AP39" s="53" t="s">
        <v>97</v>
      </c>
      <c r="AT39" s="51" t="s">
        <v>92</v>
      </c>
      <c r="AV39" s="51">
        <v>5</v>
      </c>
      <c r="AX39" s="51" t="s">
        <v>3</v>
      </c>
      <c r="AZ39" s="51" t="s">
        <v>93</v>
      </c>
      <c r="BA39" s="71">
        <v>25</v>
      </c>
      <c r="BB39" s="71"/>
      <c r="BD39" s="51" t="s">
        <v>2</v>
      </c>
      <c r="BE39" s="52"/>
      <c r="BF39" s="54" t="s">
        <v>98</v>
      </c>
      <c r="BL39" s="71">
        <v>0.7</v>
      </c>
      <c r="BM39" s="71"/>
      <c r="BN39" s="51" t="s">
        <v>3</v>
      </c>
    </row>
    <row r="40" spans="9:66" ht="15" customHeight="1" x14ac:dyDescent="0.55000000000000004">
      <c r="I40" s="53" t="s">
        <v>94</v>
      </c>
      <c r="O40" s="33">
        <v>100</v>
      </c>
      <c r="Q40" s="33" t="s">
        <v>47</v>
      </c>
    </row>
    <row r="41" spans="9:66" ht="9" customHeight="1" x14ac:dyDescent="0.55000000000000004">
      <c r="I41" s="53" t="s">
        <v>95</v>
      </c>
      <c r="O41" s="33">
        <v>100</v>
      </c>
      <c r="Q41" s="33" t="s">
        <v>47</v>
      </c>
    </row>
    <row r="42" spans="9:66" ht="15" customHeight="1" x14ac:dyDescent="0.55000000000000004">
      <c r="I42" s="53" t="s">
        <v>96</v>
      </c>
      <c r="O42" s="33">
        <v>2.2000000000000002</v>
      </c>
      <c r="Q42" s="33" t="s">
        <v>66</v>
      </c>
    </row>
    <row r="43" spans="9:66" ht="15" customHeight="1" x14ac:dyDescent="0.55000000000000004">
      <c r="I43" s="53" t="s">
        <v>97</v>
      </c>
      <c r="O43" s="33">
        <v>10</v>
      </c>
      <c r="Q43" s="33" t="s">
        <v>47</v>
      </c>
    </row>
    <row r="44" spans="9:66" ht="15" customHeight="1" x14ac:dyDescent="0.55000000000000004"/>
    <row r="45" spans="9:66" ht="15" customHeight="1" x14ac:dyDescent="0.55000000000000004"/>
    <row r="46" spans="9:66" ht="15" customHeight="1" x14ac:dyDescent="0.55000000000000004"/>
  </sheetData>
  <mergeCells count="29">
    <mergeCell ref="S32:U32"/>
    <mergeCell ref="V32:W32"/>
    <mergeCell ref="AE32:AF32"/>
    <mergeCell ref="P9:Y10"/>
    <mergeCell ref="AY9:BA9"/>
    <mergeCell ref="AY10:BA10"/>
    <mergeCell ref="U20:Y20"/>
    <mergeCell ref="U21:W21"/>
    <mergeCell ref="U22:W22"/>
    <mergeCell ref="N25:Q26"/>
    <mergeCell ref="V26:X26"/>
    <mergeCell ref="O27:P27"/>
    <mergeCell ref="V27:X27"/>
    <mergeCell ref="AC30:AF30"/>
    <mergeCell ref="S33:U33"/>
    <mergeCell ref="AE33:AF33"/>
    <mergeCell ref="X34:Y34"/>
    <mergeCell ref="AE34:AF34"/>
    <mergeCell ref="BC34:BD34"/>
    <mergeCell ref="BA39:BB39"/>
    <mergeCell ref="BL39:BM39"/>
    <mergeCell ref="BL35:BM35"/>
    <mergeCell ref="BA36:BB36"/>
    <mergeCell ref="BL36:BM36"/>
    <mergeCell ref="BA37:BB37"/>
    <mergeCell ref="BL37:BM37"/>
    <mergeCell ref="BA38:BB38"/>
    <mergeCell ref="BL38:BM38"/>
    <mergeCell ref="BA35:BB35"/>
  </mergeCells>
  <dataValidations count="2">
    <dataValidation type="list" allowBlank="1" showInputMessage="1" showErrorMessage="1" sqref="S33:U33" xr:uid="{21AE666E-2BC2-4F1B-8F30-F6DD8FE59FEB}">
      <formula1>"-,10 Ω,22 Ω,47 Ω,100 Ω,150 Ω,200 Ω,220 Ω,270 Ω,330 Ω,470 Ω,510 Ω,680 Ω,1 KΩ,2 KΩ,2. 2 KΩ,3.3 KΩ,4.7 KΩ,5.1 KΩ,6.8 KΩ,10 KΩ,20 KΩ,47 KΩ,51 KΩ,68 KΩ,100 KΩ,220 KΩ,300 KΩ,470 KΩ,680 KΩ,1 M"</formula1>
    </dataValidation>
    <dataValidation type="list" allowBlank="1" showInputMessage="1" showErrorMessage="1" sqref="V32" xr:uid="{6359A7EA-7EB4-4324-96E3-5FCDF77BCD28}">
      <formula1>"Ω,kΩ"</formula1>
    </dataValidation>
  </dataValidations>
  <pageMargins left="0.7" right="0.7" top="0.75" bottom="0.75" header="0.3" footer="0.3"/>
  <pageSetup paperSize="9" scale="98" orientation="landscape" horizontalDpi="0" verticalDpi="0" r:id="rId1"/>
  <colBreaks count="1" manualBreakCount="1">
    <brk id="6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4B0DD-BAEE-48E6-9739-FCD05D2C6D57}">
  <dimension ref="D1:P15"/>
  <sheetViews>
    <sheetView tabSelected="1" workbookViewId="0">
      <selection activeCell="Q17" sqref="Q17"/>
    </sheetView>
  </sheetViews>
  <sheetFormatPr defaultRowHeight="24" x14ac:dyDescent="0.55000000000000004"/>
  <cols>
    <col min="8" max="8" width="6.125" customWidth="1"/>
    <col min="9" max="9" width="11.375" customWidth="1"/>
    <col min="11" max="11" width="4.125" customWidth="1"/>
    <col min="14" max="14" width="4.75" customWidth="1"/>
  </cols>
  <sheetData>
    <row r="1" spans="4:16" ht="30.75" x14ac:dyDescent="0.7">
      <c r="G1" s="84" t="s">
        <v>67</v>
      </c>
      <c r="H1" s="84"/>
      <c r="I1" s="84"/>
      <c r="J1" s="84"/>
    </row>
    <row r="3" spans="4:16" x14ac:dyDescent="0.55000000000000004">
      <c r="D3" s="92" t="s">
        <v>51</v>
      </c>
      <c r="E3" s="92"/>
      <c r="F3" s="92"/>
      <c r="G3" s="92"/>
      <c r="H3" s="92"/>
      <c r="I3" s="93" t="s">
        <v>52</v>
      </c>
      <c r="J3" s="94"/>
      <c r="K3" s="95"/>
      <c r="L3" s="96" t="s">
        <v>53</v>
      </c>
      <c r="M3" s="97"/>
      <c r="N3" s="98"/>
    </row>
    <row r="4" spans="4:16" ht="25.5" x14ac:dyDescent="0.6">
      <c r="D4" s="16" t="s">
        <v>54</v>
      </c>
      <c r="E4" s="15"/>
      <c r="F4" s="15"/>
      <c r="G4" s="20">
        <v>5</v>
      </c>
      <c r="H4" s="28" t="s">
        <v>57</v>
      </c>
      <c r="I4" s="16" t="s">
        <v>56</v>
      </c>
      <c r="J4" s="21">
        <v>1</v>
      </c>
      <c r="K4" s="27" t="s">
        <v>50</v>
      </c>
      <c r="L4" s="26" t="s">
        <v>59</v>
      </c>
      <c r="M4" s="19">
        <v>50</v>
      </c>
      <c r="N4" s="28" t="s">
        <v>57</v>
      </c>
    </row>
    <row r="5" spans="4:16" ht="25.5" x14ac:dyDescent="0.6">
      <c r="D5" s="17" t="s">
        <v>55</v>
      </c>
      <c r="E5" s="10"/>
      <c r="F5" s="10"/>
      <c r="G5" s="22">
        <v>71.400000000000006</v>
      </c>
      <c r="H5" s="23" t="s">
        <v>2</v>
      </c>
      <c r="I5" s="18" t="s">
        <v>58</v>
      </c>
      <c r="J5" s="24">
        <v>1000</v>
      </c>
      <c r="K5" s="25" t="s">
        <v>3</v>
      </c>
      <c r="L5" s="26" t="s">
        <v>60</v>
      </c>
      <c r="M5" s="19">
        <v>150</v>
      </c>
      <c r="N5" s="28" t="s">
        <v>2</v>
      </c>
    </row>
    <row r="6" spans="4:16" ht="25.5" x14ac:dyDescent="0.6">
      <c r="D6" s="12"/>
      <c r="E6" s="13"/>
      <c r="F6" s="13"/>
      <c r="G6" s="13"/>
      <c r="H6" s="14"/>
      <c r="I6" s="12"/>
      <c r="J6" s="13"/>
      <c r="K6" s="14"/>
      <c r="L6" s="26" t="s">
        <v>61</v>
      </c>
      <c r="M6" s="19">
        <v>200</v>
      </c>
      <c r="N6" s="28"/>
      <c r="O6" t="s">
        <v>73</v>
      </c>
      <c r="P6" t="s">
        <v>74</v>
      </c>
    </row>
    <row r="7" spans="4:16" x14ac:dyDescent="0.55000000000000004">
      <c r="D7" s="99" t="s">
        <v>62</v>
      </c>
      <c r="E7" s="100"/>
      <c r="F7" s="100"/>
      <c r="G7" s="100"/>
      <c r="H7" s="101"/>
      <c r="I7" s="99" t="s">
        <v>68</v>
      </c>
      <c r="J7" s="100"/>
      <c r="K7" s="101"/>
      <c r="L7" s="99" t="s">
        <v>81</v>
      </c>
      <c r="M7" s="100"/>
      <c r="N7" s="101"/>
    </row>
    <row r="8" spans="4:16" x14ac:dyDescent="0.55000000000000004">
      <c r="D8" t="s">
        <v>75</v>
      </c>
      <c r="E8" t="s">
        <v>76</v>
      </c>
      <c r="L8" s="29" t="s">
        <v>65</v>
      </c>
      <c r="M8" s="11">
        <f>G4-0.7-0.7</f>
        <v>3.5999999999999996</v>
      </c>
      <c r="N8" s="2" t="s">
        <v>57</v>
      </c>
    </row>
    <row r="9" spans="4:16" ht="25.5" x14ac:dyDescent="0.6">
      <c r="H9" t="s">
        <v>80</v>
      </c>
      <c r="L9" s="29" t="s">
        <v>64</v>
      </c>
      <c r="M9" s="2">
        <f>M5/M6</f>
        <v>0.75</v>
      </c>
      <c r="N9" s="2" t="s">
        <v>2</v>
      </c>
    </row>
    <row r="10" spans="4:16" x14ac:dyDescent="0.55000000000000004">
      <c r="H10" t="s">
        <v>77</v>
      </c>
      <c r="L10" s="30" t="s">
        <v>22</v>
      </c>
      <c r="M10" s="31">
        <f>M8/M9</f>
        <v>4.8</v>
      </c>
      <c r="N10" s="31" t="s">
        <v>66</v>
      </c>
    </row>
    <row r="11" spans="4:16" x14ac:dyDescent="0.55000000000000004">
      <c r="F11" t="s">
        <v>78</v>
      </c>
      <c r="L11" s="30" t="s">
        <v>69</v>
      </c>
      <c r="M11" s="31">
        <v>4.7</v>
      </c>
      <c r="N11" s="31" t="s">
        <v>66</v>
      </c>
      <c r="O11" s="2" t="s">
        <v>79</v>
      </c>
    </row>
    <row r="12" spans="4:16" x14ac:dyDescent="0.55000000000000004">
      <c r="E12" s="85" t="s">
        <v>34</v>
      </c>
      <c r="F12" s="85"/>
      <c r="G12" s="85"/>
      <c r="H12" s="85"/>
      <c r="I12" s="86" t="s">
        <v>35</v>
      </c>
      <c r="J12" s="86"/>
      <c r="K12" s="86"/>
      <c r="L12" s="86"/>
      <c r="O12" t="s">
        <v>72</v>
      </c>
    </row>
    <row r="13" spans="4:16" x14ac:dyDescent="0.55000000000000004">
      <c r="E13" s="88" t="s">
        <v>36</v>
      </c>
      <c r="F13" s="88"/>
      <c r="G13" s="88"/>
      <c r="H13" s="88"/>
      <c r="I13" s="87" t="s">
        <v>37</v>
      </c>
      <c r="J13" s="87"/>
      <c r="K13" s="87"/>
      <c r="L13" s="87"/>
      <c r="O13" t="s">
        <v>71</v>
      </c>
    </row>
    <row r="14" spans="4:16" x14ac:dyDescent="0.55000000000000004">
      <c r="E14" s="89" t="s">
        <v>38</v>
      </c>
      <c r="F14" s="89"/>
      <c r="G14" s="89"/>
      <c r="H14" s="89"/>
      <c r="I14" s="90" t="s">
        <v>39</v>
      </c>
      <c r="J14" s="90"/>
      <c r="K14" s="90"/>
      <c r="L14" s="90"/>
    </row>
    <row r="15" spans="4:16" x14ac:dyDescent="0.55000000000000004">
      <c r="E15" s="91" t="s">
        <v>40</v>
      </c>
      <c r="F15" s="91"/>
      <c r="G15" s="91"/>
      <c r="H15" s="91"/>
    </row>
  </sheetData>
  <mergeCells count="14">
    <mergeCell ref="E15:H15"/>
    <mergeCell ref="E12:H12"/>
    <mergeCell ref="I12:L12"/>
    <mergeCell ref="E13:H13"/>
    <mergeCell ref="I13:L13"/>
    <mergeCell ref="E14:H14"/>
    <mergeCell ref="I14:L14"/>
    <mergeCell ref="G1:J1"/>
    <mergeCell ref="D3:H3"/>
    <mergeCell ref="I3:K3"/>
    <mergeCell ref="L3:N3"/>
    <mergeCell ref="D7:H7"/>
    <mergeCell ref="I7:K7"/>
    <mergeCell ref="L7:N7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293DB-0E9B-4223-86F1-32A1F4D06DBE}">
  <dimension ref="F1:K4"/>
  <sheetViews>
    <sheetView zoomScale="70" zoomScaleNormal="70" workbookViewId="0">
      <selection activeCell="F2" sqref="F2"/>
    </sheetView>
  </sheetViews>
  <sheetFormatPr defaultRowHeight="24" x14ac:dyDescent="0.55000000000000004"/>
  <sheetData>
    <row r="1" spans="6:11" x14ac:dyDescent="0.55000000000000004">
      <c r="J1" s="2" t="s">
        <v>4</v>
      </c>
    </row>
    <row r="2" spans="6:11" ht="27.75" x14ac:dyDescent="0.65">
      <c r="F2" s="1" t="s">
        <v>45</v>
      </c>
      <c r="J2" s="3">
        <v>5</v>
      </c>
      <c r="K2" s="2" t="s">
        <v>3</v>
      </c>
    </row>
    <row r="3" spans="6:11" ht="27.75" x14ac:dyDescent="0.65">
      <c r="F3" s="1" t="s">
        <v>44</v>
      </c>
      <c r="J3" s="3">
        <v>71.400000000000006</v>
      </c>
      <c r="K3" s="2" t="s">
        <v>2</v>
      </c>
    </row>
    <row r="4" spans="6:11" ht="27.75" x14ac:dyDescent="0.65">
      <c r="F4" s="1" t="s">
        <v>46</v>
      </c>
      <c r="J4" s="3">
        <v>70</v>
      </c>
      <c r="K4" s="1" t="s">
        <v>47</v>
      </c>
    </row>
  </sheetData>
  <pageMargins left="0.7" right="0.7" top="0.75" bottom="0.75" header="0.3" footer="0.3"/>
  <pageSetup paperSize="8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75F7B-F648-45AF-A2D0-61A0A8D366B8}">
  <dimension ref="F1:T61"/>
  <sheetViews>
    <sheetView topLeftCell="D16" zoomScale="175" zoomScaleNormal="175" workbookViewId="0">
      <selection activeCell="I3" sqref="I3"/>
    </sheetView>
  </sheetViews>
  <sheetFormatPr defaultRowHeight="24" x14ac:dyDescent="0.55000000000000004"/>
  <cols>
    <col min="2" max="2" width="9" customWidth="1"/>
  </cols>
  <sheetData>
    <row r="1" spans="6:13" x14ac:dyDescent="0.55000000000000004">
      <c r="H1" s="2" t="s">
        <v>4</v>
      </c>
    </row>
    <row r="2" spans="6:13" ht="27.75" x14ac:dyDescent="0.65">
      <c r="F2" s="1" t="s">
        <v>48</v>
      </c>
      <c r="I2" s="3">
        <v>50</v>
      </c>
      <c r="J2" s="2" t="s">
        <v>3</v>
      </c>
      <c r="L2" s="9"/>
      <c r="M2" s="3"/>
    </row>
    <row r="3" spans="6:13" ht="27.75" x14ac:dyDescent="0.65">
      <c r="H3" s="1" t="s">
        <v>49</v>
      </c>
      <c r="I3" s="3">
        <v>1</v>
      </c>
      <c r="J3" s="2" t="s">
        <v>50</v>
      </c>
    </row>
    <row r="41" spans="7:20" x14ac:dyDescent="0.55000000000000004">
      <c r="S41" s="10"/>
      <c r="T41" s="10"/>
    </row>
    <row r="42" spans="7:20" x14ac:dyDescent="0.55000000000000004">
      <c r="S42" s="10"/>
      <c r="T42" s="10"/>
    </row>
    <row r="44" spans="7:20" ht="27.75" x14ac:dyDescent="0.65">
      <c r="G44" s="4"/>
    </row>
    <row r="45" spans="7:20" ht="27.75" x14ac:dyDescent="0.65">
      <c r="G45" s="6"/>
      <c r="P45" s="4"/>
      <c r="Q45" s="4"/>
    </row>
    <row r="46" spans="7:20" ht="27.75" x14ac:dyDescent="0.65">
      <c r="I46" s="5"/>
      <c r="Q46" s="4"/>
    </row>
    <row r="47" spans="7:20" ht="24" customHeight="1" x14ac:dyDescent="0.65">
      <c r="Q47" s="4"/>
      <c r="R47" s="8"/>
    </row>
    <row r="48" spans="7:20" ht="27.75" x14ac:dyDescent="0.65">
      <c r="G48" s="5"/>
      <c r="Q48" s="4"/>
    </row>
    <row r="49" spans="17:18" ht="27.75" x14ac:dyDescent="0.65">
      <c r="Q49" s="4"/>
    </row>
    <row r="50" spans="17:18" ht="27.75" x14ac:dyDescent="0.65">
      <c r="Q50" s="4"/>
    </row>
    <row r="54" spans="17:18" ht="27.75" x14ac:dyDescent="0.65">
      <c r="Q54" s="4"/>
    </row>
    <row r="55" spans="17:18" ht="27.75" x14ac:dyDescent="0.65">
      <c r="Q55" s="4"/>
    </row>
    <row r="56" spans="17:18" ht="27.75" x14ac:dyDescent="0.65">
      <c r="Q56" s="4"/>
      <c r="R56" s="8"/>
    </row>
    <row r="57" spans="17:18" ht="27.75" x14ac:dyDescent="0.65">
      <c r="Q57" s="4"/>
    </row>
    <row r="58" spans="17:18" ht="27.75" x14ac:dyDescent="0.65">
      <c r="Q58" s="4"/>
    </row>
    <row r="59" spans="17:18" ht="27.75" x14ac:dyDescent="0.65">
      <c r="Q59" s="4"/>
    </row>
    <row r="61" spans="17:18" ht="27.75" x14ac:dyDescent="0.65">
      <c r="Q61" s="4"/>
    </row>
  </sheetData>
  <pageMargins left="0.7" right="0.7" top="0.75" bottom="0.75" header="0.3" footer="0.3"/>
  <pageSetup paperSize="8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12A8-68D2-49A0-ACD2-374E47A39FA4}">
  <dimension ref="G1:X63"/>
  <sheetViews>
    <sheetView topLeftCell="A7" zoomScale="115" zoomScaleNormal="115" workbookViewId="0">
      <selection activeCell="H60" sqref="H60:O63"/>
    </sheetView>
  </sheetViews>
  <sheetFormatPr defaultRowHeight="24" x14ac:dyDescent="0.55000000000000004"/>
  <cols>
    <col min="2" max="2" width="9" customWidth="1"/>
  </cols>
  <sheetData>
    <row r="1" spans="8:16" x14ac:dyDescent="0.55000000000000004">
      <c r="H1" s="2" t="s">
        <v>4</v>
      </c>
    </row>
    <row r="2" spans="8:16" ht="27.75" x14ac:dyDescent="0.65">
      <c r="H2" s="1" t="s">
        <v>0</v>
      </c>
      <c r="I2" s="3">
        <v>45</v>
      </c>
      <c r="J2" s="2" t="s">
        <v>3</v>
      </c>
      <c r="L2" s="9" t="s">
        <v>29</v>
      </c>
      <c r="M2" s="3"/>
      <c r="P2" t="s">
        <v>28</v>
      </c>
    </row>
    <row r="3" spans="8:16" ht="27.75" x14ac:dyDescent="0.65">
      <c r="H3" s="1" t="s">
        <v>1</v>
      </c>
      <c r="I3" s="3">
        <v>100</v>
      </c>
      <c r="J3" s="2" t="s">
        <v>2</v>
      </c>
      <c r="L3" t="s">
        <v>26</v>
      </c>
    </row>
    <row r="4" spans="8:16" x14ac:dyDescent="0.55000000000000004">
      <c r="P4" t="s">
        <v>27</v>
      </c>
    </row>
    <row r="35" spans="7:24" x14ac:dyDescent="0.55000000000000004">
      <c r="X35">
        <v>1</v>
      </c>
    </row>
    <row r="41" spans="7:24" x14ac:dyDescent="0.55000000000000004">
      <c r="S41" s="7" t="s">
        <v>16</v>
      </c>
      <c r="T41" s="7"/>
    </row>
    <row r="42" spans="7:24" x14ac:dyDescent="0.55000000000000004">
      <c r="M42" t="s">
        <v>13</v>
      </c>
      <c r="S42" s="7" t="s">
        <v>15</v>
      </c>
      <c r="T42" s="7"/>
    </row>
    <row r="43" spans="7:24" x14ac:dyDescent="0.55000000000000004">
      <c r="M43" t="s">
        <v>14</v>
      </c>
    </row>
    <row r="44" spans="7:24" ht="27.75" x14ac:dyDescent="0.65">
      <c r="G44" s="4" t="s">
        <v>5</v>
      </c>
      <c r="Q44" t="s">
        <v>18</v>
      </c>
      <c r="R44" t="s">
        <v>17</v>
      </c>
    </row>
    <row r="45" spans="7:24" ht="27.75" x14ac:dyDescent="0.65">
      <c r="G45" s="6" t="s">
        <v>7</v>
      </c>
      <c r="M45" t="s">
        <v>25</v>
      </c>
      <c r="P45" s="4"/>
      <c r="Q45" s="4" t="s">
        <v>19</v>
      </c>
      <c r="R45" t="s">
        <v>20</v>
      </c>
    </row>
    <row r="46" spans="7:24" ht="27.75" x14ac:dyDescent="0.65">
      <c r="G46" t="s">
        <v>8</v>
      </c>
      <c r="I46" s="5" t="s">
        <v>6</v>
      </c>
      <c r="M46" t="s">
        <v>28</v>
      </c>
      <c r="Q46" s="4" t="s">
        <v>19</v>
      </c>
      <c r="R46" t="s">
        <v>21</v>
      </c>
    </row>
    <row r="47" spans="7:24" ht="24" customHeight="1" x14ac:dyDescent="0.65">
      <c r="G47" t="s">
        <v>9</v>
      </c>
      <c r="Q47" s="4" t="s">
        <v>19</v>
      </c>
      <c r="R47" s="8">
        <v>0.90900000000000003</v>
      </c>
      <c r="S47" t="s">
        <v>2</v>
      </c>
    </row>
    <row r="48" spans="7:24" ht="27.75" x14ac:dyDescent="0.65">
      <c r="G48" s="5" t="s">
        <v>12</v>
      </c>
      <c r="Q48" s="4" t="s">
        <v>22</v>
      </c>
      <c r="R48" t="s">
        <v>23</v>
      </c>
    </row>
    <row r="49" spans="7:20" ht="27.75" x14ac:dyDescent="0.65">
      <c r="G49" t="s">
        <v>11</v>
      </c>
      <c r="Q49" s="4" t="s">
        <v>22</v>
      </c>
      <c r="R49" t="s">
        <v>24</v>
      </c>
    </row>
    <row r="50" spans="7:20" ht="27.75" x14ac:dyDescent="0.65">
      <c r="G50" t="s">
        <v>10</v>
      </c>
      <c r="Q50" s="4" t="s">
        <v>22</v>
      </c>
      <c r="R50" t="s">
        <v>42</v>
      </c>
      <c r="S50" t="s">
        <v>43</v>
      </c>
      <c r="T50" t="s">
        <v>42</v>
      </c>
    </row>
    <row r="52" spans="7:20" x14ac:dyDescent="0.55000000000000004">
      <c r="M52" t="s">
        <v>26</v>
      </c>
    </row>
    <row r="53" spans="7:20" x14ac:dyDescent="0.55000000000000004">
      <c r="M53" t="s">
        <v>27</v>
      </c>
      <c r="Q53" t="s">
        <v>18</v>
      </c>
      <c r="R53" t="s">
        <v>17</v>
      </c>
    </row>
    <row r="54" spans="7:20" ht="27.75" x14ac:dyDescent="0.65">
      <c r="Q54" s="4" t="s">
        <v>19</v>
      </c>
      <c r="R54" t="s">
        <v>20</v>
      </c>
    </row>
    <row r="55" spans="7:20" ht="27.75" x14ac:dyDescent="0.65">
      <c r="Q55" s="4" t="s">
        <v>19</v>
      </c>
      <c r="R55" t="s">
        <v>30</v>
      </c>
    </row>
    <row r="56" spans="7:20" ht="27.75" x14ac:dyDescent="0.65">
      <c r="Q56" s="4" t="s">
        <v>19</v>
      </c>
      <c r="R56" s="8">
        <v>0.5</v>
      </c>
      <c r="S56" t="s">
        <v>2</v>
      </c>
    </row>
    <row r="57" spans="7:20" ht="27.75" x14ac:dyDescent="0.65">
      <c r="Q57" s="4" t="s">
        <v>22</v>
      </c>
      <c r="R57" t="s">
        <v>23</v>
      </c>
    </row>
    <row r="58" spans="7:20" ht="27.75" x14ac:dyDescent="0.65">
      <c r="Q58" s="4" t="s">
        <v>22</v>
      </c>
      <c r="R58" t="s">
        <v>31</v>
      </c>
    </row>
    <row r="59" spans="7:20" ht="27.75" x14ac:dyDescent="0.65">
      <c r="Q59" s="4" t="s">
        <v>22</v>
      </c>
      <c r="R59" t="s">
        <v>32</v>
      </c>
    </row>
    <row r="60" spans="7:20" x14ac:dyDescent="0.55000000000000004">
      <c r="H60" t="s">
        <v>34</v>
      </c>
      <c r="L60" t="s">
        <v>35</v>
      </c>
      <c r="Q60" t="s">
        <v>33</v>
      </c>
    </row>
    <row r="61" spans="7:20" ht="27.75" x14ac:dyDescent="0.65">
      <c r="H61" t="s">
        <v>36</v>
      </c>
      <c r="L61" t="s">
        <v>37</v>
      </c>
      <c r="Q61" s="4" t="s">
        <v>41</v>
      </c>
    </row>
    <row r="62" spans="7:20" x14ac:dyDescent="0.55000000000000004">
      <c r="H62" t="s">
        <v>38</v>
      </c>
    </row>
    <row r="63" spans="7:20" x14ac:dyDescent="0.55000000000000004">
      <c r="H63" t="s">
        <v>39</v>
      </c>
      <c r="M63" t="s">
        <v>40</v>
      </c>
    </row>
  </sheetData>
  <pageMargins left="0.7" right="0.7" top="0.75" bottom="0.75" header="0.3" footer="0.3"/>
  <pageSetup paperSize="8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3C6D-FBAA-44E9-8653-3E6F6621473D}">
  <dimension ref="F1:T61"/>
  <sheetViews>
    <sheetView topLeftCell="A3" zoomScale="130" zoomScaleNormal="130" workbookViewId="0">
      <selection activeCell="U17" sqref="U17"/>
    </sheetView>
  </sheetViews>
  <sheetFormatPr defaultRowHeight="24" x14ac:dyDescent="0.55000000000000004"/>
  <cols>
    <col min="2" max="2" width="9" customWidth="1"/>
  </cols>
  <sheetData>
    <row r="1" spans="6:13" x14ac:dyDescent="0.55000000000000004">
      <c r="H1" s="2" t="s">
        <v>4</v>
      </c>
    </row>
    <row r="2" spans="6:13" ht="27.75" x14ac:dyDescent="0.65">
      <c r="F2" s="1" t="s">
        <v>48</v>
      </c>
      <c r="I2" s="3">
        <v>50</v>
      </c>
      <c r="J2" s="2" t="s">
        <v>3</v>
      </c>
      <c r="L2" s="9"/>
      <c r="M2" s="3"/>
    </row>
    <row r="3" spans="6:13" ht="27.75" x14ac:dyDescent="0.65">
      <c r="H3" s="1"/>
      <c r="I3" s="3"/>
      <c r="J3" s="2"/>
    </row>
    <row r="41" spans="7:20" x14ac:dyDescent="0.55000000000000004">
      <c r="S41" s="10"/>
      <c r="T41" s="10"/>
    </row>
    <row r="42" spans="7:20" x14ac:dyDescent="0.55000000000000004">
      <c r="S42" s="10"/>
      <c r="T42" s="10"/>
    </row>
    <row r="44" spans="7:20" ht="27.75" x14ac:dyDescent="0.65">
      <c r="G44" s="4"/>
    </row>
    <row r="45" spans="7:20" ht="27.75" x14ac:dyDescent="0.65">
      <c r="G45" s="6"/>
      <c r="P45" s="4"/>
      <c r="Q45" s="4"/>
    </row>
    <row r="46" spans="7:20" ht="27.75" x14ac:dyDescent="0.65">
      <c r="I46" s="5"/>
      <c r="Q46" s="4"/>
    </row>
    <row r="47" spans="7:20" ht="24" customHeight="1" x14ac:dyDescent="0.65">
      <c r="Q47" s="4"/>
      <c r="R47" s="8"/>
    </row>
    <row r="48" spans="7:20" ht="27.75" x14ac:dyDescent="0.65">
      <c r="G48" s="5"/>
      <c r="Q48" s="4"/>
    </row>
    <row r="49" spans="17:18" ht="27.75" x14ac:dyDescent="0.65">
      <c r="Q49" s="4"/>
    </row>
    <row r="50" spans="17:18" ht="27.75" x14ac:dyDescent="0.65">
      <c r="Q50" s="4"/>
    </row>
    <row r="54" spans="17:18" ht="27.75" x14ac:dyDescent="0.65">
      <c r="Q54" s="4"/>
    </row>
    <row r="55" spans="17:18" ht="27.75" x14ac:dyDescent="0.65">
      <c r="Q55" s="4"/>
    </row>
    <row r="56" spans="17:18" ht="27.75" x14ac:dyDescent="0.65">
      <c r="Q56" s="4"/>
      <c r="R56" s="8"/>
    </row>
    <row r="57" spans="17:18" ht="27.75" x14ac:dyDescent="0.65">
      <c r="Q57" s="4"/>
    </row>
    <row r="58" spans="17:18" ht="27.75" x14ac:dyDescent="0.65">
      <c r="Q58" s="4"/>
    </row>
    <row r="59" spans="17:18" ht="27.75" x14ac:dyDescent="0.65">
      <c r="Q59" s="4"/>
    </row>
    <row r="61" spans="17:18" ht="27.75" x14ac:dyDescent="0.65">
      <c r="Q61" s="4"/>
    </row>
  </sheetData>
  <pageMargins left="0.7" right="0.7" top="0.75" bottom="0.75" header="0.3" footer="0.3"/>
  <pageSetup paperSize="8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77DE4-16BF-4B9A-84E6-99369A13A63E}">
  <dimension ref="F1:T61"/>
  <sheetViews>
    <sheetView topLeftCell="A8" zoomScaleNormal="100" workbookViewId="0">
      <selection activeCell="O35" sqref="O35"/>
    </sheetView>
  </sheetViews>
  <sheetFormatPr defaultRowHeight="24" x14ac:dyDescent="0.55000000000000004"/>
  <cols>
    <col min="2" max="2" width="9" customWidth="1"/>
  </cols>
  <sheetData>
    <row r="1" spans="6:13" x14ac:dyDescent="0.55000000000000004">
      <c r="H1" s="2" t="s">
        <v>4</v>
      </c>
    </row>
    <row r="2" spans="6:13" ht="27.75" x14ac:dyDescent="0.65">
      <c r="F2" s="1" t="s">
        <v>48</v>
      </c>
      <c r="I2" s="3">
        <v>50</v>
      </c>
      <c r="J2" s="2" t="s">
        <v>3</v>
      </c>
      <c r="L2" s="9"/>
      <c r="M2" s="3"/>
    </row>
    <row r="3" spans="6:13" ht="27.75" x14ac:dyDescent="0.65">
      <c r="H3" s="1"/>
      <c r="I3" s="3"/>
      <c r="J3" s="2"/>
    </row>
    <row r="41" spans="7:20" x14ac:dyDescent="0.55000000000000004">
      <c r="S41" s="10"/>
      <c r="T41" s="10"/>
    </row>
    <row r="42" spans="7:20" x14ac:dyDescent="0.55000000000000004">
      <c r="S42" s="10"/>
      <c r="T42" s="10"/>
    </row>
    <row r="44" spans="7:20" ht="27.75" x14ac:dyDescent="0.65">
      <c r="G44" s="4"/>
    </row>
    <row r="45" spans="7:20" ht="27.75" x14ac:dyDescent="0.65">
      <c r="G45" s="6"/>
      <c r="P45" s="4"/>
      <c r="Q45" s="4"/>
    </row>
    <row r="46" spans="7:20" ht="27.75" x14ac:dyDescent="0.65">
      <c r="I46" s="5"/>
      <c r="Q46" s="4"/>
    </row>
    <row r="47" spans="7:20" ht="24" customHeight="1" x14ac:dyDescent="0.65">
      <c r="Q47" s="4"/>
      <c r="R47" s="8"/>
    </row>
    <row r="48" spans="7:20" ht="27.75" x14ac:dyDescent="0.65">
      <c r="G48" s="5"/>
      <c r="Q48" s="4"/>
    </row>
    <row r="49" spans="17:18" ht="27.75" x14ac:dyDescent="0.65">
      <c r="Q49" s="4"/>
    </row>
    <row r="50" spans="17:18" ht="27.75" x14ac:dyDescent="0.65">
      <c r="Q50" s="4"/>
    </row>
    <row r="54" spans="17:18" ht="27.75" x14ac:dyDescent="0.65">
      <c r="Q54" s="4"/>
    </row>
    <row r="55" spans="17:18" ht="27.75" x14ac:dyDescent="0.65">
      <c r="Q55" s="4"/>
    </row>
    <row r="56" spans="17:18" ht="27.75" x14ac:dyDescent="0.65">
      <c r="Q56" s="4"/>
      <c r="R56" s="8"/>
    </row>
    <row r="57" spans="17:18" ht="27.75" x14ac:dyDescent="0.65">
      <c r="Q57" s="4"/>
    </row>
    <row r="58" spans="17:18" ht="27.75" x14ac:dyDescent="0.65">
      <c r="Q58" s="4"/>
    </row>
    <row r="59" spans="17:18" ht="27.75" x14ac:dyDescent="0.65">
      <c r="Q59" s="4"/>
    </row>
    <row r="61" spans="17:18" ht="27.75" x14ac:dyDescent="0.65">
      <c r="Q61" s="4"/>
    </row>
  </sheetData>
  <pageMargins left="0.7" right="0.7" top="0.75" bottom="0.75" header="0.3" footer="0.3"/>
  <pageSetup paperSize="8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99A69-D564-4019-BB21-68F0BBCBD55B}">
  <dimension ref="F1:T61"/>
  <sheetViews>
    <sheetView topLeftCell="B19" zoomScale="130" zoomScaleNormal="130" workbookViewId="0">
      <selection activeCell="Q35" sqref="Q35"/>
    </sheetView>
  </sheetViews>
  <sheetFormatPr defaultRowHeight="24" x14ac:dyDescent="0.55000000000000004"/>
  <cols>
    <col min="2" max="2" width="9" customWidth="1"/>
  </cols>
  <sheetData>
    <row r="1" spans="6:13" x14ac:dyDescent="0.55000000000000004">
      <c r="H1" s="2" t="s">
        <v>4</v>
      </c>
    </row>
    <row r="2" spans="6:13" ht="27.75" x14ac:dyDescent="0.65">
      <c r="F2" s="1" t="s">
        <v>48</v>
      </c>
      <c r="I2" s="3">
        <v>50</v>
      </c>
      <c r="J2" s="2" t="s">
        <v>3</v>
      </c>
      <c r="L2" s="9"/>
      <c r="M2" s="3"/>
    </row>
    <row r="3" spans="6:13" ht="27.75" x14ac:dyDescent="0.65">
      <c r="H3" s="1"/>
      <c r="I3" s="3"/>
      <c r="J3" s="2"/>
    </row>
    <row r="41" spans="7:20" x14ac:dyDescent="0.55000000000000004">
      <c r="S41" s="10"/>
      <c r="T41" s="10"/>
    </row>
    <row r="42" spans="7:20" x14ac:dyDescent="0.55000000000000004">
      <c r="S42" s="10"/>
      <c r="T42" s="10"/>
    </row>
    <row r="44" spans="7:20" ht="27.75" x14ac:dyDescent="0.65">
      <c r="G44" s="4"/>
    </row>
    <row r="45" spans="7:20" ht="27.75" x14ac:dyDescent="0.65">
      <c r="G45" s="6"/>
      <c r="P45" s="4"/>
      <c r="Q45" s="4"/>
    </row>
    <row r="46" spans="7:20" ht="27.75" x14ac:dyDescent="0.65">
      <c r="I46" s="5"/>
      <c r="Q46" s="4"/>
    </row>
    <row r="47" spans="7:20" ht="24" customHeight="1" x14ac:dyDescent="0.65">
      <c r="Q47" s="4"/>
      <c r="R47" s="8"/>
    </row>
    <row r="48" spans="7:20" ht="27.75" x14ac:dyDescent="0.65">
      <c r="G48" s="5"/>
      <c r="Q48" s="4"/>
    </row>
    <row r="49" spans="17:18" ht="27.75" x14ac:dyDescent="0.65">
      <c r="Q49" s="4"/>
    </row>
    <row r="50" spans="17:18" ht="27.75" x14ac:dyDescent="0.65">
      <c r="Q50" s="4"/>
    </row>
    <row r="54" spans="17:18" ht="27.75" x14ac:dyDescent="0.65">
      <c r="Q54" s="4"/>
    </row>
    <row r="55" spans="17:18" ht="27.75" x14ac:dyDescent="0.65">
      <c r="Q55" s="4"/>
    </row>
    <row r="56" spans="17:18" ht="27.75" x14ac:dyDescent="0.65">
      <c r="Q56" s="4"/>
      <c r="R56" s="8"/>
    </row>
    <row r="57" spans="17:18" ht="27.75" x14ac:dyDescent="0.65">
      <c r="Q57" s="4"/>
    </row>
    <row r="58" spans="17:18" ht="27.75" x14ac:dyDescent="0.65">
      <c r="Q58" s="4"/>
    </row>
    <row r="59" spans="17:18" ht="27.75" x14ac:dyDescent="0.65">
      <c r="Q59" s="4"/>
    </row>
    <row r="61" spans="17:18" ht="27.75" x14ac:dyDescent="0.65">
      <c r="Q61" s="4"/>
    </row>
  </sheetData>
  <pageMargins left="0.7" right="0.7" top="0.75" bottom="0.75" header="0.3" footer="0.3"/>
  <pageSetup paperSize="8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12</vt:i4>
      </vt:variant>
    </vt:vector>
  </HeadingPairs>
  <TitlesOfParts>
    <vt:vector size="12" baseType="lpstr">
      <vt:lpstr>สรุปการคำนวณ1</vt:lpstr>
      <vt:lpstr>สรุปการคำนวณ2</vt:lpstr>
      <vt:lpstr>EX3.2</vt:lpstr>
      <vt:lpstr>SRD-05VDC-SL-C</vt:lpstr>
      <vt:lpstr>Diode1N400x</vt:lpstr>
      <vt:lpstr>TR_BC547</vt:lpstr>
      <vt:lpstr>TR_S8050</vt:lpstr>
      <vt:lpstr>TR_2SC1815</vt:lpstr>
      <vt:lpstr>LED3mm_RED</vt:lpstr>
      <vt:lpstr>LED3mm_Green_Orange</vt:lpstr>
      <vt:lpstr>LED3mm_Blue</vt:lpstr>
      <vt:lpstr>LED3mm_White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PUYIOT</dc:creator>
  <cp:lastModifiedBy>MAXGOD</cp:lastModifiedBy>
  <dcterms:created xsi:type="dcterms:W3CDTF">2021-09-20T22:08:58Z</dcterms:created>
  <dcterms:modified xsi:type="dcterms:W3CDTF">2021-09-28T05:46:48Z</dcterms:modified>
</cp:coreProperties>
</file>